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activeTab="2"/>
  </bookViews>
  <sheets>
    <sheet name="木本油料现状表" sheetId="4" r:id="rId1"/>
    <sheet name="木本油料规划表" sheetId="3" r:id="rId2"/>
    <sheet name="投资估算表" sheetId="7" r:id="rId3"/>
  </sheets>
  <definedNames>
    <definedName name="_xlnm.Print_Titles" localSheetId="0">木本油料现状表!$1:$3</definedName>
    <definedName name="_xlnm.Print_Titles" localSheetId="2">投资估算表!$1:$5</definedName>
  </definedNames>
  <calcPr calcId="144525"/>
</workbook>
</file>

<file path=xl/sharedStrings.xml><?xml version="1.0" encoding="utf-8"?>
<sst xmlns="http://schemas.openxmlformats.org/spreadsheetml/2006/main" count="288" uniqueCount="169">
  <si>
    <t>湖北省木本油料面积与产量现状表</t>
  </si>
  <si>
    <t>附表1</t>
  </si>
  <si>
    <t>单位：亩、吨</t>
  </si>
  <si>
    <t>单位名称</t>
  </si>
  <si>
    <t>种植面积</t>
  </si>
  <si>
    <t>产量</t>
  </si>
  <si>
    <t>油茶面积</t>
  </si>
  <si>
    <t>油茶籽产量</t>
  </si>
  <si>
    <t>核桃面积</t>
  </si>
  <si>
    <t>核桃产量</t>
  </si>
  <si>
    <t>油橄榄面积</t>
  </si>
  <si>
    <t>油橄榄产量</t>
  </si>
  <si>
    <t>油用牡丹面积</t>
  </si>
  <si>
    <t>油用牡丹产量</t>
  </si>
  <si>
    <t>其他木本油料面积</t>
  </si>
  <si>
    <t>其他木本油料产量</t>
  </si>
  <si>
    <t>湖北省合计</t>
  </si>
  <si>
    <t>武汉市</t>
  </si>
  <si>
    <t>江夏区</t>
  </si>
  <si>
    <t>黄陂区</t>
  </si>
  <si>
    <t>新洲区</t>
  </si>
  <si>
    <t>黄石市</t>
  </si>
  <si>
    <t>阳新县</t>
  </si>
  <si>
    <t>大冶市</t>
  </si>
  <si>
    <t>十堰市</t>
  </si>
  <si>
    <t>茅箭区</t>
  </si>
  <si>
    <t>张湾区</t>
  </si>
  <si>
    <t>郧阳区</t>
  </si>
  <si>
    <t>郧西县</t>
  </si>
  <si>
    <t>竹山县</t>
  </si>
  <si>
    <t>竹溪县</t>
  </si>
  <si>
    <t>房县</t>
  </si>
  <si>
    <t>丹江口市</t>
  </si>
  <si>
    <t>武当山特区</t>
  </si>
  <si>
    <t>宜昌市</t>
  </si>
  <si>
    <t>点军区</t>
  </si>
  <si>
    <t>夷陵区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</si>
  <si>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</si>
  <si>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</si>
  <si>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</si>
  <si>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</si>
  <si>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</si>
  <si>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</si>
  <si>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</si>
  <si>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</si>
  <si>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</si>
  <si>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襄阳市直</t>
  </si>
  <si>
    <t>襄阳高新区</t>
  </si>
  <si>
    <t>襄城区</t>
  </si>
  <si>
    <t>樊城区</t>
  </si>
  <si>
    <t>襄州区</t>
  </si>
  <si>
    <t>南漳县</t>
  </si>
  <si>
    <t>谷城县</t>
  </si>
  <si>
    <t>保康县</t>
  </si>
  <si>
    <t>老河口市</t>
  </si>
  <si>
    <t>枣阳市</t>
  </si>
  <si>
    <t>宜城市</t>
  </si>
  <si>
    <t>鄂州市</t>
  </si>
  <si>
    <t>鄂州市林科所</t>
  </si>
  <si>
    <t>梁子湖</t>
  </si>
  <si>
    <t>临空经济区</t>
  </si>
  <si>
    <t>荆门市</t>
  </si>
  <si>
    <t>东宝区</t>
  </si>
  <si>
    <t>沙洋县</t>
  </si>
  <si>
    <t>钟祥市</t>
  </si>
  <si>
    <t>京山市</t>
  </si>
  <si>
    <t>漳河新区</t>
  </si>
  <si>
    <t>屈家岭管理区</t>
  </si>
  <si>
    <t>孝感市</t>
  </si>
  <si>
    <t>孝感市直</t>
  </si>
  <si>
    <t>孝南区</t>
  </si>
  <si>
    <t>孝昌县</t>
  </si>
  <si>
    <t>大悟县</t>
  </si>
  <si>
    <t>云梦县</t>
  </si>
  <si>
    <t>应城市</t>
  </si>
  <si>
    <t>安陆市</t>
  </si>
  <si>
    <t>汉川市</t>
  </si>
  <si>
    <t>荆州市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</si>
  <si>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</si>
  <si>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</si>
  <si>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</si>
  <si>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</si>
  <si>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</si>
  <si>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</si>
  <si>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</si>
  <si>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</si>
  <si>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</si>
  <si>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</si>
  <si>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</si>
  <si>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</si>
  <si>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</si>
  <si>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</si>
  <si>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</si>
  <si>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</si>
  <si>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</si>
  <si>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</si>
  <si>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随州市</t>
  </si>
  <si>
    <t>曾都区</t>
  </si>
  <si>
    <t>随县</t>
  </si>
  <si>
    <t>广水市</t>
  </si>
  <si>
    <t>大洪山管理区</t>
  </si>
  <si>
    <t>随州高新区</t>
  </si>
  <si>
    <t>恩施州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</si>
  <si>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</si>
  <si>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</si>
  <si>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</si>
  <si>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</si>
  <si>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</si>
  <si>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</si>
  <si>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</si>
  <si>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</si>
  <si>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神农架林管局</t>
  </si>
  <si>
    <t>省直单位</t>
  </si>
  <si>
    <t>木本油料基地建设规划表</t>
  </si>
  <si>
    <t>附表2</t>
  </si>
  <si>
    <t>单位：万亩</t>
  </si>
  <si>
    <t>统计单位</t>
  </si>
  <si>
    <t>合计</t>
  </si>
  <si>
    <t>油茶基地</t>
  </si>
  <si>
    <t>核桃基地</t>
  </si>
  <si>
    <t>其他</t>
  </si>
  <si>
    <t>小计</t>
  </si>
  <si>
    <t>新造林</t>
  </si>
  <si>
    <t>抚育</t>
  </si>
  <si>
    <t>低质低效林改造</t>
  </si>
  <si>
    <t>湖北省</t>
  </si>
  <si>
    <t>神农架</t>
  </si>
  <si>
    <t>`</t>
  </si>
  <si>
    <t>统计单位：（盖章）</t>
  </si>
  <si>
    <t>统计人员：</t>
  </si>
  <si>
    <t>统计时间：     年   月   日</t>
  </si>
  <si>
    <t>木本油料投资估算表</t>
  </si>
  <si>
    <t>附表3</t>
  </si>
  <si>
    <t>项目建设内容</t>
  </si>
  <si>
    <t>数量</t>
  </si>
  <si>
    <t>指标</t>
  </si>
  <si>
    <t>总投资</t>
  </si>
  <si>
    <t>单位</t>
  </si>
  <si>
    <t>单价（万元/亩）</t>
  </si>
  <si>
    <t>合计（亿元）</t>
  </si>
  <si>
    <t>投资合计</t>
  </si>
  <si>
    <t>72.39</t>
  </si>
  <si>
    <t>一、油茶基地建设</t>
  </si>
  <si>
    <t>万亩</t>
  </si>
  <si>
    <t>9</t>
  </si>
  <si>
    <t>一、核桃及其他基地建设</t>
  </si>
  <si>
    <t>材料及农资费</t>
  </si>
  <si>
    <t>种苗</t>
  </si>
  <si>
    <t>肥料农药</t>
  </si>
  <si>
    <t>人工费</t>
  </si>
  <si>
    <t>整地或林地清理</t>
  </si>
  <si>
    <t>挖穴、栽植</t>
  </si>
  <si>
    <t>抚育管理</t>
  </si>
  <si>
    <t>二、油茶低产林改造</t>
  </si>
  <si>
    <t>二、核桃及其他低产林改造</t>
  </si>
  <si>
    <t>三、油茶抚育管护</t>
  </si>
  <si>
    <t>四、改扩建油茶良种采穗圃</t>
  </si>
  <si>
    <t>四、改扩建核桃良种采穗圃</t>
  </si>
  <si>
    <t>0.06</t>
  </si>
  <si>
    <t>五、改造油茶种苗基地建设</t>
  </si>
  <si>
    <t>五、改造核桃种苗基地建设</t>
  </si>
  <si>
    <t>0.096</t>
  </si>
  <si>
    <t>六、油茶种质资源库</t>
  </si>
  <si>
    <t>1</t>
  </si>
  <si>
    <t>个</t>
  </si>
  <si>
    <t>六、种质资源库</t>
  </si>
  <si>
    <t>七、技术培训</t>
  </si>
  <si>
    <t>万人</t>
  </si>
  <si>
    <t>98.55亿元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</si>
</sst>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4"/>
      <name val="黑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0"/>
      <color indexed="8"/>
      <name val="Arial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2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3" fillId="9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32" fillId="28" borderId="10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26" fillId="13" borderId="10" applyNumberFormat="false" applyAlignment="false" applyProtection="false">
      <alignment vertical="center"/>
    </xf>
    <xf numFmtId="0" fontId="35" fillId="28" borderId="13" applyNumberFormat="false" applyAlignment="false" applyProtection="false">
      <alignment vertical="center"/>
    </xf>
    <xf numFmtId="0" fontId="36" fillId="31" borderId="14" applyNumberFormat="false" applyAlignment="false" applyProtection="false">
      <alignment vertical="center"/>
    </xf>
    <xf numFmtId="0" fontId="37" fillId="0" borderId="15" applyNumberFormat="false" applyFill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0" fillId="0" borderId="0"/>
    <xf numFmtId="0" fontId="19" fillId="17" borderId="0" applyNumberFormat="false" applyBorder="false" applyAlignment="false" applyProtection="false">
      <alignment vertical="center"/>
    </xf>
    <xf numFmtId="0" fontId="0" fillId="5" borderId="8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31" fillId="27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49" fontId="4" fillId="0" borderId="2" xfId="0" applyNumberFormat="true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0" fontId="3" fillId="0" borderId="2" xfId="0" applyNumberFormat="true" applyFont="true" applyBorder="true" applyAlignment="true">
      <alignment horizontal="center" vertical="center"/>
    </xf>
    <xf numFmtId="49" fontId="3" fillId="0" borderId="2" xfId="0" applyNumberFormat="true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2" xfId="0" applyNumberFormat="true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49" fontId="5" fillId="0" borderId="2" xfId="0" applyNumberFormat="true" applyFont="true" applyBorder="true" applyAlignment="true">
      <alignment horizontal="center" vertical="center"/>
    </xf>
    <xf numFmtId="0" fontId="6" fillId="0" borderId="2" xfId="0" applyNumberFormat="true" applyFont="true" applyBorder="true" applyAlignment="true">
      <alignment horizontal="center" vertical="center"/>
    </xf>
    <xf numFmtId="0" fontId="5" fillId="0" borderId="2" xfId="0" applyNumberFormat="true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7" fillId="0" borderId="0" xfId="0" applyFont="true" applyFill="true" applyAlignment="true"/>
    <xf numFmtId="0" fontId="8" fillId="0" borderId="0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vertical="center"/>
    </xf>
    <xf numFmtId="0" fontId="9" fillId="0" borderId="0" xfId="0" applyFont="true" applyFill="true" applyAlignment="true"/>
    <xf numFmtId="0" fontId="10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left" vertical="center"/>
    </xf>
    <xf numFmtId="0" fontId="6" fillId="0" borderId="0" xfId="0" applyFont="true" applyFill="true" applyBorder="true" applyAlignment="true">
      <alignment vertical="center"/>
    </xf>
    <xf numFmtId="0" fontId="5" fillId="0" borderId="2" xfId="0" applyFont="true" applyFill="true" applyBorder="true" applyAlignment="true">
      <alignment horizontal="center" vertical="center" wrapText="true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 applyProtection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vertical="center" wrapText="true"/>
    </xf>
    <xf numFmtId="176" fontId="6" fillId="0" borderId="2" xfId="0" applyNumberFormat="true" applyFont="true" applyFill="true" applyBorder="true" applyAlignment="true">
      <alignment horizontal="center" vertical="center"/>
    </xf>
    <xf numFmtId="0" fontId="8" fillId="0" borderId="0" xfId="0" applyFont="true" applyFill="true" applyAlignment="true">
      <alignment vertical="center"/>
    </xf>
    <xf numFmtId="0" fontId="8" fillId="0" borderId="0" xfId="0" applyFont="true" applyFill="true" applyAlignment="true">
      <alignment vertical="center" wrapText="true"/>
    </xf>
    <xf numFmtId="0" fontId="6" fillId="0" borderId="0" xfId="0" applyFont="true" applyFill="true" applyBorder="true" applyAlignment="true">
      <alignment horizontal="left" vertical="center"/>
    </xf>
    <xf numFmtId="0" fontId="11" fillId="0" borderId="0" xfId="0" applyFont="true" applyFill="true" applyBorder="true" applyAlignment="true">
      <alignment vertical="center"/>
    </xf>
    <xf numFmtId="0" fontId="12" fillId="0" borderId="0" xfId="0" applyFont="true" applyFill="true" applyBorder="true" applyAlignment="true">
      <alignment vertical="center"/>
    </xf>
    <xf numFmtId="0" fontId="13" fillId="0" borderId="0" xfId="0" applyFont="true" applyFill="true" applyBorder="true" applyAlignment="true"/>
    <xf numFmtId="0" fontId="14" fillId="0" borderId="0" xfId="0" applyFont="true" applyFill="true" applyAlignment="true">
      <alignment horizontal="center"/>
    </xf>
    <xf numFmtId="0" fontId="15" fillId="0" borderId="0" xfId="0" applyFont="true" applyFill="true" applyAlignment="true"/>
    <xf numFmtId="0" fontId="13" fillId="0" borderId="0" xfId="0" applyFont="true" applyFill="true" applyAlignment="true"/>
    <xf numFmtId="0" fontId="16" fillId="0" borderId="5" xfId="0" applyFont="true" applyFill="true" applyBorder="true" applyAlignment="true">
      <alignment horizontal="center" vertical="center" wrapText="true" shrinkToFit="true"/>
    </xf>
    <xf numFmtId="0" fontId="16" fillId="0" borderId="6" xfId="0" applyFont="true" applyFill="true" applyBorder="true" applyAlignment="true">
      <alignment horizontal="center" vertical="center" wrapText="true" shrinkToFit="true"/>
    </xf>
    <xf numFmtId="0" fontId="16" fillId="0" borderId="5" xfId="0" applyFont="true" applyFill="true" applyBorder="true" applyAlignment="true">
      <alignment horizontal="left" vertical="center" shrinkToFit="true"/>
    </xf>
    <xf numFmtId="0" fontId="16" fillId="0" borderId="6" xfId="0" applyNumberFormat="true" applyFont="true" applyFill="true" applyBorder="true" applyAlignment="true">
      <alignment horizontal="right" vertical="center" shrinkToFit="true"/>
    </xf>
    <xf numFmtId="0" fontId="17" fillId="0" borderId="5" xfId="0" applyFont="true" applyFill="true" applyBorder="true" applyAlignment="true">
      <alignment horizontal="left" vertical="center" shrinkToFit="true"/>
    </xf>
    <xf numFmtId="0" fontId="17" fillId="0" borderId="6" xfId="0" applyNumberFormat="true" applyFont="true" applyFill="true" applyBorder="true" applyAlignment="true">
      <alignment horizontal="right" vertical="center" shrinkToFit="true"/>
    </xf>
    <xf numFmtId="0" fontId="18" fillId="0" borderId="5" xfId="0" applyFont="true" applyFill="true" applyBorder="true" applyAlignment="true">
      <alignment horizontal="left" vertical="center" shrinkToFit="true"/>
    </xf>
    <xf numFmtId="0" fontId="17" fillId="0" borderId="7" xfId="0" applyFont="true" applyFill="true" applyBorder="true" applyAlignment="true">
      <alignment horizont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"/>
  <sheetViews>
    <sheetView showZeros="0" workbookViewId="0">
      <selection activeCell="O11" sqref="O11"/>
    </sheetView>
  </sheetViews>
  <sheetFormatPr defaultColWidth="9" defaultRowHeight="13.5"/>
  <cols>
    <col min="1" max="1" width="13.5583333333333" style="43" customWidth="true"/>
    <col min="2" max="13" width="9.775" style="43" customWidth="true"/>
    <col min="14" max="16368" width="9" style="43"/>
  </cols>
  <sheetData>
    <row r="1" ht="36" customHeight="true" spans="1:13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customFormat="true" ht="31.8" customHeight="true" spans="1:13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54" t="s">
        <v>2</v>
      </c>
      <c r="L2" s="54"/>
      <c r="M2" s="54"/>
    </row>
    <row r="3" s="43" customFormat="true" ht="24.6" customHeight="true" spans="1:13">
      <c r="A3" s="47" t="s">
        <v>3</v>
      </c>
      <c r="B3" s="48" t="s">
        <v>4</v>
      </c>
      <c r="C3" s="48" t="s">
        <v>5</v>
      </c>
      <c r="D3" s="48" t="s">
        <v>6</v>
      </c>
      <c r="E3" s="48" t="s">
        <v>7</v>
      </c>
      <c r="F3" s="48" t="s">
        <v>8</v>
      </c>
      <c r="G3" s="48" t="s">
        <v>9</v>
      </c>
      <c r="H3" s="48" t="s">
        <v>10</v>
      </c>
      <c r="I3" s="48" t="s">
        <v>11</v>
      </c>
      <c r="J3" s="48" t="s">
        <v>12</v>
      </c>
      <c r="K3" s="48" t="s">
        <v>13</v>
      </c>
      <c r="L3" s="48" t="s">
        <v>14</v>
      </c>
      <c r="M3" s="48" t="s">
        <v>15</v>
      </c>
    </row>
    <row r="4" s="43" customFormat="true" ht="15.45" customHeight="true" spans="1:13">
      <c r="A4" s="49" t="s">
        <v>16</v>
      </c>
      <c r="B4" s="50">
        <v>6895215</v>
      </c>
      <c r="C4" s="50">
        <v>330977</v>
      </c>
      <c r="D4" s="50">
        <v>4319730</v>
      </c>
      <c r="E4" s="50">
        <v>221790</v>
      </c>
      <c r="F4" s="50">
        <v>2278380</v>
      </c>
      <c r="G4" s="50">
        <v>104242</v>
      </c>
      <c r="H4" s="50">
        <v>40320</v>
      </c>
      <c r="I4" s="50">
        <v>144</v>
      </c>
      <c r="J4" s="50">
        <v>78660</v>
      </c>
      <c r="K4" s="50">
        <v>2448</v>
      </c>
      <c r="L4" s="50">
        <v>178125</v>
      </c>
      <c r="M4" s="50">
        <v>2353</v>
      </c>
    </row>
    <row r="5" s="43" customFormat="true" ht="15.45" customHeight="true" spans="1:13">
      <c r="A5" s="49" t="s">
        <v>17</v>
      </c>
      <c r="B5" s="50">
        <v>133770</v>
      </c>
      <c r="C5" s="50">
        <v>6879</v>
      </c>
      <c r="D5" s="50">
        <v>133770</v>
      </c>
      <c r="E5" s="50">
        <v>6879</v>
      </c>
      <c r="F5" s="50">
        <v>0</v>
      </c>
      <c r="G5" s="52">
        <v>0</v>
      </c>
      <c r="H5" s="50">
        <v>0</v>
      </c>
      <c r="I5" s="52">
        <v>0</v>
      </c>
      <c r="J5" s="50">
        <v>0</v>
      </c>
      <c r="K5" s="52">
        <v>0</v>
      </c>
      <c r="L5" s="50">
        <v>0</v>
      </c>
      <c r="M5" s="52">
        <v>0</v>
      </c>
    </row>
    <row r="6" s="43" customFormat="true" ht="15.45" customHeight="true" spans="1:13">
      <c r="A6" s="51" t="s">
        <v>18</v>
      </c>
      <c r="B6" s="52">
        <v>270</v>
      </c>
      <c r="C6" s="52">
        <v>36</v>
      </c>
      <c r="D6" s="50">
        <v>270</v>
      </c>
      <c r="E6" s="52">
        <v>36</v>
      </c>
      <c r="F6" s="50">
        <v>0</v>
      </c>
      <c r="G6" s="52">
        <v>0</v>
      </c>
      <c r="H6" s="50">
        <v>0</v>
      </c>
      <c r="I6" s="52">
        <v>0</v>
      </c>
      <c r="J6" s="50">
        <v>0</v>
      </c>
      <c r="K6" s="52">
        <v>0</v>
      </c>
      <c r="L6" s="50">
        <v>0</v>
      </c>
      <c r="M6" s="52">
        <v>0</v>
      </c>
    </row>
    <row r="7" s="43" customFormat="true" ht="15.45" customHeight="true" spans="1:13">
      <c r="A7" s="51" t="s">
        <v>19</v>
      </c>
      <c r="B7" s="52">
        <v>82500</v>
      </c>
      <c r="C7" s="52">
        <v>6463</v>
      </c>
      <c r="D7" s="50">
        <v>82500</v>
      </c>
      <c r="E7" s="52">
        <v>6463</v>
      </c>
      <c r="F7" s="50">
        <v>0</v>
      </c>
      <c r="G7" s="52">
        <v>0</v>
      </c>
      <c r="H7" s="50">
        <v>0</v>
      </c>
      <c r="I7" s="52">
        <v>0</v>
      </c>
      <c r="J7" s="50">
        <v>0</v>
      </c>
      <c r="K7" s="52">
        <v>0</v>
      </c>
      <c r="L7" s="50">
        <v>0</v>
      </c>
      <c r="M7" s="52">
        <v>0</v>
      </c>
    </row>
    <row r="8" s="43" customFormat="true" ht="15.45" customHeight="true" spans="1:13">
      <c r="A8" s="51" t="s">
        <v>20</v>
      </c>
      <c r="B8" s="52">
        <v>51000</v>
      </c>
      <c r="C8" s="52">
        <v>380</v>
      </c>
      <c r="D8" s="50">
        <v>51000</v>
      </c>
      <c r="E8" s="52">
        <v>380</v>
      </c>
      <c r="F8" s="50">
        <v>0</v>
      </c>
      <c r="G8" s="52">
        <v>0</v>
      </c>
      <c r="H8" s="50">
        <v>0</v>
      </c>
      <c r="I8" s="52">
        <v>0</v>
      </c>
      <c r="J8" s="50">
        <v>0</v>
      </c>
      <c r="K8" s="52">
        <v>0</v>
      </c>
      <c r="L8" s="50">
        <v>0</v>
      </c>
      <c r="M8" s="52">
        <v>0</v>
      </c>
    </row>
    <row r="9" s="43" customFormat="true" ht="15.45" customHeight="true" spans="1:13">
      <c r="A9" s="49" t="s">
        <v>21</v>
      </c>
      <c r="B9" s="52">
        <v>385470</v>
      </c>
      <c r="C9" s="50">
        <v>20380</v>
      </c>
      <c r="D9" s="50">
        <v>383100</v>
      </c>
      <c r="E9" s="50">
        <v>20200</v>
      </c>
      <c r="F9" s="50">
        <v>2370</v>
      </c>
      <c r="G9" s="50">
        <v>180</v>
      </c>
      <c r="H9" s="50">
        <v>0</v>
      </c>
      <c r="I9" s="52">
        <v>0</v>
      </c>
      <c r="J9" s="50">
        <v>0</v>
      </c>
      <c r="K9" s="52">
        <v>0</v>
      </c>
      <c r="L9" s="50">
        <v>0</v>
      </c>
      <c r="M9" s="52">
        <v>0</v>
      </c>
    </row>
    <row r="10" s="43" customFormat="true" ht="15.45" customHeight="true" spans="1:13">
      <c r="A10" s="51" t="s">
        <v>22</v>
      </c>
      <c r="B10" s="52">
        <v>314970</v>
      </c>
      <c r="C10" s="52">
        <v>14380</v>
      </c>
      <c r="D10" s="50">
        <v>312600</v>
      </c>
      <c r="E10" s="52">
        <v>14200</v>
      </c>
      <c r="F10" s="50">
        <v>2370</v>
      </c>
      <c r="G10" s="52">
        <v>180</v>
      </c>
      <c r="H10" s="50">
        <v>0</v>
      </c>
      <c r="I10" s="52">
        <v>0</v>
      </c>
      <c r="J10" s="50">
        <v>0</v>
      </c>
      <c r="K10" s="52">
        <v>0</v>
      </c>
      <c r="L10" s="50">
        <v>0</v>
      </c>
      <c r="M10" s="52">
        <v>0</v>
      </c>
    </row>
    <row r="11" s="43" customFormat="true" ht="15.45" customHeight="true" spans="1:13">
      <c r="A11" s="51" t="s">
        <v>23</v>
      </c>
      <c r="B11" s="52">
        <v>70500</v>
      </c>
      <c r="C11" s="52">
        <v>6000</v>
      </c>
      <c r="D11" s="50">
        <v>70500</v>
      </c>
      <c r="E11" s="52">
        <v>6000</v>
      </c>
      <c r="F11" s="50">
        <v>0</v>
      </c>
      <c r="G11" s="52">
        <v>0</v>
      </c>
      <c r="H11" s="50">
        <v>0</v>
      </c>
      <c r="I11" s="52">
        <v>0</v>
      </c>
      <c r="J11" s="50">
        <v>0</v>
      </c>
      <c r="K11" s="52">
        <v>0</v>
      </c>
      <c r="L11" s="50">
        <v>0</v>
      </c>
      <c r="M11" s="52">
        <v>0</v>
      </c>
    </row>
    <row r="12" s="43" customFormat="true" ht="15.45" customHeight="true" spans="1:13">
      <c r="A12" s="49" t="s">
        <v>24</v>
      </c>
      <c r="B12" s="50">
        <v>983250</v>
      </c>
      <c r="C12" s="50">
        <v>40854</v>
      </c>
      <c r="D12" s="50">
        <v>68040</v>
      </c>
      <c r="E12" s="50">
        <v>1867</v>
      </c>
      <c r="F12" s="50">
        <v>858255</v>
      </c>
      <c r="G12" s="50">
        <v>38582</v>
      </c>
      <c r="H12" s="50">
        <v>39690</v>
      </c>
      <c r="I12" s="50">
        <v>143</v>
      </c>
      <c r="J12" s="50">
        <v>14115</v>
      </c>
      <c r="K12" s="50">
        <v>200</v>
      </c>
      <c r="L12" s="50">
        <v>3150</v>
      </c>
      <c r="M12" s="50">
        <v>62</v>
      </c>
    </row>
    <row r="13" s="43" customFormat="true" ht="15.45" customHeight="true" spans="1:13">
      <c r="A13" s="51" t="s">
        <v>25</v>
      </c>
      <c r="B13" s="52">
        <v>960</v>
      </c>
      <c r="C13" s="52">
        <v>82</v>
      </c>
      <c r="D13" s="50">
        <v>510</v>
      </c>
      <c r="E13" s="52">
        <v>0</v>
      </c>
      <c r="F13" s="50">
        <v>450</v>
      </c>
      <c r="G13" s="52">
        <v>82</v>
      </c>
      <c r="H13" s="50">
        <v>0</v>
      </c>
      <c r="I13" s="52">
        <v>0</v>
      </c>
      <c r="J13" s="50">
        <v>0</v>
      </c>
      <c r="K13" s="52">
        <v>0</v>
      </c>
      <c r="L13" s="50">
        <v>0</v>
      </c>
      <c r="M13" s="52">
        <v>0</v>
      </c>
    </row>
    <row r="14" s="43" customFormat="true" ht="15.45" customHeight="true" spans="1:13">
      <c r="A14" s="51" t="s">
        <v>26</v>
      </c>
      <c r="B14" s="52">
        <v>3975</v>
      </c>
      <c r="C14" s="52">
        <v>41</v>
      </c>
      <c r="D14" s="50">
        <v>2100</v>
      </c>
      <c r="E14" s="52">
        <v>30</v>
      </c>
      <c r="F14" s="50">
        <v>1800</v>
      </c>
      <c r="G14" s="52">
        <v>11</v>
      </c>
      <c r="H14" s="50">
        <v>75</v>
      </c>
      <c r="I14" s="52">
        <v>0</v>
      </c>
      <c r="J14" s="50">
        <v>0</v>
      </c>
      <c r="K14" s="52">
        <v>0</v>
      </c>
      <c r="L14" s="50">
        <v>0</v>
      </c>
      <c r="M14" s="52">
        <v>0</v>
      </c>
    </row>
    <row r="15" s="43" customFormat="true" ht="15.45" customHeight="true" spans="1:13">
      <c r="A15" s="51" t="s">
        <v>27</v>
      </c>
      <c r="B15" s="52">
        <v>187275</v>
      </c>
      <c r="C15" s="52">
        <v>6635</v>
      </c>
      <c r="D15" s="50">
        <v>10305</v>
      </c>
      <c r="E15" s="52">
        <v>50</v>
      </c>
      <c r="F15" s="50">
        <v>157005</v>
      </c>
      <c r="G15" s="52">
        <v>6500</v>
      </c>
      <c r="H15" s="50">
        <v>14820</v>
      </c>
      <c r="I15" s="52">
        <v>42</v>
      </c>
      <c r="J15" s="50">
        <v>4995</v>
      </c>
      <c r="K15" s="52">
        <v>3</v>
      </c>
      <c r="L15" s="50">
        <v>150</v>
      </c>
      <c r="M15" s="52">
        <v>40</v>
      </c>
    </row>
    <row r="16" s="43" customFormat="true" ht="15.45" customHeight="true" spans="1:13">
      <c r="A16" s="51" t="s">
        <v>28</v>
      </c>
      <c r="B16" s="52">
        <v>187830</v>
      </c>
      <c r="C16" s="52">
        <v>9035</v>
      </c>
      <c r="D16" s="50">
        <v>4530</v>
      </c>
      <c r="E16" s="52">
        <v>327</v>
      </c>
      <c r="F16" s="50">
        <v>176250</v>
      </c>
      <c r="G16" s="52">
        <v>8688</v>
      </c>
      <c r="H16" s="50">
        <v>4800</v>
      </c>
      <c r="I16" s="52">
        <v>10</v>
      </c>
      <c r="J16" s="50">
        <v>2250</v>
      </c>
      <c r="K16" s="52">
        <v>10</v>
      </c>
      <c r="L16" s="50">
        <v>0</v>
      </c>
      <c r="M16" s="52">
        <v>0</v>
      </c>
    </row>
    <row r="17" s="43" customFormat="true" ht="15.45" customHeight="true" spans="1:13">
      <c r="A17" s="51" t="s">
        <v>29</v>
      </c>
      <c r="B17" s="52">
        <v>91020</v>
      </c>
      <c r="C17" s="52">
        <v>3569</v>
      </c>
      <c r="D17" s="50">
        <v>3270</v>
      </c>
      <c r="E17" s="52">
        <v>350</v>
      </c>
      <c r="F17" s="50">
        <v>85500</v>
      </c>
      <c r="G17" s="52">
        <v>3209</v>
      </c>
      <c r="H17" s="50">
        <v>0</v>
      </c>
      <c r="I17" s="52">
        <v>0</v>
      </c>
      <c r="J17" s="50">
        <v>0</v>
      </c>
      <c r="K17" s="52">
        <v>0</v>
      </c>
      <c r="L17" s="50">
        <v>2250</v>
      </c>
      <c r="M17" s="52">
        <v>10</v>
      </c>
    </row>
    <row r="18" s="43" customFormat="true" ht="15.45" customHeight="true" spans="1:13">
      <c r="A18" s="51" t="s">
        <v>30</v>
      </c>
      <c r="B18" s="52">
        <v>134835</v>
      </c>
      <c r="C18" s="52">
        <v>3620</v>
      </c>
      <c r="D18" s="50">
        <v>18000</v>
      </c>
      <c r="E18" s="52">
        <v>400</v>
      </c>
      <c r="F18" s="50">
        <v>116835</v>
      </c>
      <c r="G18" s="52">
        <v>3220</v>
      </c>
      <c r="H18" s="50">
        <v>0</v>
      </c>
      <c r="I18" s="52">
        <v>0</v>
      </c>
      <c r="J18" s="50">
        <v>0</v>
      </c>
      <c r="K18" s="52">
        <v>0</v>
      </c>
      <c r="L18" s="50">
        <v>0</v>
      </c>
      <c r="M18" s="52">
        <v>0</v>
      </c>
    </row>
    <row r="19" s="43" customFormat="true" ht="15.45" customHeight="true" spans="1:13">
      <c r="A19" s="51" t="s">
        <v>31</v>
      </c>
      <c r="B19" s="52">
        <v>237750</v>
      </c>
      <c r="C19" s="52">
        <v>14707</v>
      </c>
      <c r="D19" s="50">
        <v>5880</v>
      </c>
      <c r="E19" s="52">
        <v>164</v>
      </c>
      <c r="F19" s="50">
        <v>225000</v>
      </c>
      <c r="G19" s="52">
        <v>14356</v>
      </c>
      <c r="H19" s="50">
        <v>0</v>
      </c>
      <c r="I19" s="52">
        <v>0</v>
      </c>
      <c r="J19" s="50">
        <v>6870</v>
      </c>
      <c r="K19" s="52">
        <v>187</v>
      </c>
      <c r="L19" s="50">
        <v>0</v>
      </c>
      <c r="M19" s="52">
        <v>0</v>
      </c>
    </row>
    <row r="20" s="43" customFormat="true" ht="15.45" customHeight="true" spans="1:13">
      <c r="A20" s="51" t="s">
        <v>32</v>
      </c>
      <c r="B20" s="52">
        <v>124995</v>
      </c>
      <c r="C20" s="52">
        <v>2931</v>
      </c>
      <c r="D20" s="50">
        <v>10005</v>
      </c>
      <c r="E20" s="52">
        <v>330</v>
      </c>
      <c r="F20" s="50">
        <v>94995</v>
      </c>
      <c r="G20" s="52">
        <v>2510</v>
      </c>
      <c r="H20" s="50">
        <v>19995</v>
      </c>
      <c r="I20" s="52">
        <v>91</v>
      </c>
      <c r="J20" s="50">
        <v>0</v>
      </c>
      <c r="K20" s="52">
        <v>0</v>
      </c>
      <c r="L20" s="50">
        <v>0</v>
      </c>
      <c r="M20" s="52">
        <v>0</v>
      </c>
    </row>
    <row r="21" s="43" customFormat="true" ht="15.45" customHeight="true" spans="1:13">
      <c r="A21" s="51" t="s">
        <v>33</v>
      </c>
      <c r="B21" s="52">
        <v>14610</v>
      </c>
      <c r="C21" s="52">
        <v>234</v>
      </c>
      <c r="D21" s="50">
        <v>13440</v>
      </c>
      <c r="E21" s="52">
        <v>216</v>
      </c>
      <c r="F21" s="50">
        <v>420</v>
      </c>
      <c r="G21" s="52">
        <v>6</v>
      </c>
      <c r="H21" s="50">
        <v>0</v>
      </c>
      <c r="I21" s="52">
        <v>0</v>
      </c>
      <c r="J21" s="50">
        <v>0</v>
      </c>
      <c r="K21" s="52">
        <v>0</v>
      </c>
      <c r="L21" s="50">
        <v>750</v>
      </c>
      <c r="M21" s="52">
        <v>12</v>
      </c>
    </row>
    <row r="22" s="43" customFormat="true" ht="15.45" customHeight="true" spans="1:13">
      <c r="A22" s="49" t="s">
        <v>34</v>
      </c>
      <c r="B22" s="50">
        <v>635925</v>
      </c>
      <c r="C22" s="50">
        <v>32019</v>
      </c>
      <c r="D22" s="50">
        <v>29790</v>
      </c>
      <c r="E22" s="50">
        <v>891</v>
      </c>
      <c r="F22" s="50">
        <v>591750</v>
      </c>
      <c r="G22" s="50">
        <v>30455</v>
      </c>
      <c r="H22" s="50">
        <v>0</v>
      </c>
      <c r="I22" s="50">
        <v>0</v>
      </c>
      <c r="J22" s="50">
        <v>4995</v>
      </c>
      <c r="K22" s="50">
        <v>300</v>
      </c>
      <c r="L22" s="50">
        <v>9390</v>
      </c>
      <c r="M22" s="50">
        <v>373</v>
      </c>
    </row>
    <row r="23" s="43" customFormat="true" ht="15.45" customHeight="true" spans="1:13">
      <c r="A23" s="51" t="s">
        <v>35</v>
      </c>
      <c r="B23" s="52">
        <v>1500</v>
      </c>
      <c r="C23" s="52">
        <v>41</v>
      </c>
      <c r="D23" s="50">
        <v>0</v>
      </c>
      <c r="E23" s="52">
        <v>0</v>
      </c>
      <c r="F23" s="50">
        <v>1500</v>
      </c>
      <c r="G23" s="52">
        <v>41</v>
      </c>
      <c r="H23" s="50">
        <v>0</v>
      </c>
      <c r="I23" s="52">
        <v>0</v>
      </c>
      <c r="J23" s="50">
        <v>0</v>
      </c>
      <c r="K23" s="52">
        <v>0</v>
      </c>
      <c r="L23" s="50">
        <v>0</v>
      </c>
      <c r="M23" s="52">
        <v>0</v>
      </c>
    </row>
    <row r="24" s="43" customFormat="true" ht="15.45" customHeight="true" spans="1:13">
      <c r="A24" s="51" t="s">
        <v>36</v>
      </c>
      <c r="B24" s="52">
        <v>97185</v>
      </c>
      <c r="C24" s="52">
        <v>3825</v>
      </c>
      <c r="D24" s="50">
        <v>4995</v>
      </c>
      <c r="E24" s="52">
        <v>165</v>
      </c>
      <c r="F24" s="50">
        <v>86190</v>
      </c>
      <c r="G24" s="52">
        <v>3447</v>
      </c>
      <c r="H24" s="50">
        <v>0</v>
      </c>
      <c r="I24" s="52">
        <v>0</v>
      </c>
      <c r="J24" s="50">
        <v>0</v>
      </c>
      <c r="K24" s="52">
        <v>0</v>
      </c>
      <c r="L24" s="50">
        <v>6000</v>
      </c>
      <c r="M24" s="52">
        <v>213</v>
      </c>
    </row>
    <row r="25" s="43" customFormat="true" ht="15.45" customHeight="true" spans="1:13">
      <c r="A25" s="51" t="s">
        <v>37</v>
      </c>
      <c r="B25" s="52">
        <v>15825</v>
      </c>
      <c r="C25" s="52">
        <v>538</v>
      </c>
      <c r="D25" s="50">
        <v>450</v>
      </c>
      <c r="E25" s="52">
        <v>10</v>
      </c>
      <c r="F25" s="50">
        <v>15375</v>
      </c>
      <c r="G25" s="52">
        <v>528</v>
      </c>
      <c r="H25" s="50">
        <v>0</v>
      </c>
      <c r="I25" s="52">
        <v>0</v>
      </c>
      <c r="J25" s="50">
        <v>0</v>
      </c>
      <c r="K25" s="52">
        <v>0</v>
      </c>
      <c r="L25" s="50">
        <v>0</v>
      </c>
      <c r="M25" s="52">
        <v>0</v>
      </c>
    </row>
    <row r="26" s="43" customFormat="true" ht="15.45" customHeight="true" spans="1:13">
      <c r="A26" s="51" t="s">
        <v>38</v>
      </c>
      <c r="B26" s="52">
        <v>220710</v>
      </c>
      <c r="C26" s="52">
        <v>15089</v>
      </c>
      <c r="D26" s="50">
        <v>705</v>
      </c>
      <c r="E26" s="52">
        <v>10</v>
      </c>
      <c r="F26" s="50">
        <v>220005</v>
      </c>
      <c r="G26" s="52">
        <v>15079</v>
      </c>
      <c r="H26" s="50">
        <v>0</v>
      </c>
      <c r="I26" s="52">
        <v>0</v>
      </c>
      <c r="J26" s="50">
        <v>0</v>
      </c>
      <c r="K26" s="52">
        <v>0</v>
      </c>
      <c r="L26" s="50">
        <v>0</v>
      </c>
      <c r="M26" s="52">
        <v>0</v>
      </c>
    </row>
    <row r="27" s="43" customFormat="true" ht="15.45" customHeight="true" spans="1:13">
      <c r="A27" s="51" t="s">
        <v>39</v>
      </c>
      <c r="B27" s="52">
        <v>223380</v>
      </c>
      <c r="C27" s="52">
        <v>9663</v>
      </c>
      <c r="D27" s="50">
        <v>0</v>
      </c>
      <c r="E27" s="52">
        <v>0</v>
      </c>
      <c r="F27" s="50">
        <v>223005</v>
      </c>
      <c r="G27" s="52">
        <v>9633</v>
      </c>
      <c r="H27" s="50">
        <v>0</v>
      </c>
      <c r="I27" s="52">
        <v>0</v>
      </c>
      <c r="J27" s="50">
        <v>0</v>
      </c>
      <c r="K27" s="52">
        <v>0</v>
      </c>
      <c r="L27" s="50">
        <v>375</v>
      </c>
      <c r="M27" s="52">
        <v>30</v>
      </c>
    </row>
    <row r="28" s="43" customFormat="true" ht="21" customHeight="true" spans="1:13">
      <c r="A28" s="53" t="s">
        <v>40</v>
      </c>
      <c r="B28" s="52">
        <v>54000</v>
      </c>
      <c r="C28" s="52">
        <v>2250</v>
      </c>
      <c r="D28" s="50">
        <v>7005</v>
      </c>
      <c r="E28" s="52">
        <v>350</v>
      </c>
      <c r="F28" s="50">
        <v>40005</v>
      </c>
      <c r="G28" s="52">
        <v>1500</v>
      </c>
      <c r="H28" s="50">
        <v>0</v>
      </c>
      <c r="I28" s="52">
        <v>0</v>
      </c>
      <c r="J28" s="50">
        <v>4995</v>
      </c>
      <c r="K28" s="52">
        <v>300</v>
      </c>
      <c r="L28" s="50">
        <v>1995</v>
      </c>
      <c r="M28" s="52">
        <v>100</v>
      </c>
    </row>
    <row r="29" s="43" customFormat="true" ht="15.45" customHeight="true" spans="1:13">
      <c r="A29" s="51" t="s">
        <v>41</v>
      </c>
      <c r="B29" s="52">
        <v>19170</v>
      </c>
      <c r="C29" s="52">
        <v>482</v>
      </c>
      <c r="D29" s="50">
        <v>14220</v>
      </c>
      <c r="E29" s="52">
        <v>302</v>
      </c>
      <c r="F29" s="50">
        <v>4950</v>
      </c>
      <c r="G29" s="52">
        <v>180</v>
      </c>
      <c r="H29" s="50">
        <v>0</v>
      </c>
      <c r="I29" s="52">
        <v>0</v>
      </c>
      <c r="J29" s="50">
        <v>0</v>
      </c>
      <c r="K29" s="52">
        <v>0</v>
      </c>
      <c r="L29" s="50">
        <v>0</v>
      </c>
      <c r="M29" s="52">
        <v>0</v>
      </c>
    </row>
    <row r="30" s="43" customFormat="true" ht="15.45" customHeight="true" spans="1:13">
      <c r="A30" s="51" t="s">
        <v>42</v>
      </c>
      <c r="B30" s="52">
        <v>2790</v>
      </c>
      <c r="C30" s="52">
        <v>123</v>
      </c>
      <c r="D30" s="50">
        <v>1275</v>
      </c>
      <c r="E30" s="52">
        <v>48</v>
      </c>
      <c r="F30" s="50">
        <v>495</v>
      </c>
      <c r="G30" s="52">
        <v>45</v>
      </c>
      <c r="H30" s="50">
        <v>0</v>
      </c>
      <c r="I30" s="52">
        <v>0</v>
      </c>
      <c r="J30" s="50">
        <v>0</v>
      </c>
      <c r="K30" s="52">
        <v>0</v>
      </c>
      <c r="L30" s="50">
        <v>1020</v>
      </c>
      <c r="M30" s="52">
        <v>30</v>
      </c>
    </row>
    <row r="31" s="43" customFormat="true" ht="15.45" customHeight="true" spans="1:13">
      <c r="A31" s="51" t="s">
        <v>43</v>
      </c>
      <c r="B31" s="52">
        <v>1365</v>
      </c>
      <c r="C31" s="52">
        <v>8</v>
      </c>
      <c r="D31" s="50">
        <v>1140</v>
      </c>
      <c r="E31" s="52">
        <v>6</v>
      </c>
      <c r="F31" s="50">
        <v>225</v>
      </c>
      <c r="G31" s="52">
        <v>2</v>
      </c>
      <c r="H31" s="50">
        <v>0</v>
      </c>
      <c r="I31" s="52">
        <v>0</v>
      </c>
      <c r="J31" s="50">
        <v>0</v>
      </c>
      <c r="K31" s="52">
        <v>0</v>
      </c>
      <c r="L31" s="50">
        <v>0</v>
      </c>
      <c r="M31" s="52">
        <v>0</v>
      </c>
    </row>
    <row r="32" s="43" customFormat="true" ht="15.45" customHeight="true" spans="1:13">
      <c r="A32" s="51" t="s">
        <v>44</v>
      </c>
      <c r="B32" s="52">
        <v>0</v>
      </c>
      <c r="C32" s="52">
        <v>0</v>
      </c>
      <c r="D32" s="50">
        <v>0</v>
      </c>
      <c r="E32" s="52">
        <v>0</v>
      </c>
      <c r="F32" s="50">
        <v>0</v>
      </c>
      <c r="G32" s="52">
        <v>0</v>
      </c>
      <c r="H32" s="50">
        <v>0</v>
      </c>
      <c r="I32" s="52">
        <v>0</v>
      </c>
      <c r="J32" s="50">
        <v>0</v>
      </c>
      <c r="K32" s="52">
        <v>0</v>
      </c>
      <c r="L32" s="50">
        <v>0</v>
      </c>
      <c r="M32" s="52">
        <v>0</v>
      </c>
    </row>
    <row r="33" s="43" customFormat="true" ht="15.45" customHeight="true" spans="1:13">
      <c r="A33" s="49" t="s">
        <v>45</v>
      </c>
      <c r="B33" s="50">
        <v>1007430</v>
      </c>
      <c r="C33" s="50">
        <v>59298</v>
      </c>
      <c r="D33" s="50">
        <v>531165</v>
      </c>
      <c r="E33" s="50">
        <v>38116</v>
      </c>
      <c r="F33" s="50">
        <v>464235</v>
      </c>
      <c r="G33" s="50">
        <v>20399</v>
      </c>
      <c r="H33" s="50">
        <v>0</v>
      </c>
      <c r="I33" s="50">
        <v>0</v>
      </c>
      <c r="J33" s="50">
        <v>12030</v>
      </c>
      <c r="K33" s="50">
        <v>783</v>
      </c>
      <c r="L33" s="50">
        <v>0</v>
      </c>
      <c r="M33" s="52">
        <v>0</v>
      </c>
    </row>
    <row r="34" s="43" customFormat="true" ht="15.45" customHeight="true" spans="1:13">
      <c r="A34" s="51" t="s">
        <v>46</v>
      </c>
      <c r="B34" s="52">
        <v>0</v>
      </c>
      <c r="C34" s="52">
        <v>0</v>
      </c>
      <c r="D34" s="50">
        <v>0</v>
      </c>
      <c r="E34" s="52">
        <v>0</v>
      </c>
      <c r="F34" s="50">
        <v>0</v>
      </c>
      <c r="G34" s="52">
        <v>0</v>
      </c>
      <c r="H34" s="50">
        <v>0</v>
      </c>
      <c r="I34" s="52">
        <v>0</v>
      </c>
      <c r="J34" s="50">
        <v>0</v>
      </c>
      <c r="K34" s="52">
        <v>0</v>
      </c>
      <c r="L34" s="50">
        <v>0</v>
      </c>
      <c r="M34" s="52">
        <v>0</v>
      </c>
    </row>
    <row r="35" s="43" customFormat="true" ht="15.45" customHeight="true" spans="1:13">
      <c r="A35" s="51" t="s">
        <v>47</v>
      </c>
      <c r="B35" s="52">
        <v>0</v>
      </c>
      <c r="C35" s="52">
        <v>0</v>
      </c>
      <c r="D35" s="50">
        <v>0</v>
      </c>
      <c r="E35" s="52">
        <v>0</v>
      </c>
      <c r="F35" s="50">
        <v>0</v>
      </c>
      <c r="G35" s="52">
        <v>0</v>
      </c>
      <c r="H35" s="50">
        <v>0</v>
      </c>
      <c r="I35" s="52">
        <v>0</v>
      </c>
      <c r="J35" s="50">
        <v>0</v>
      </c>
      <c r="K35" s="52">
        <v>0</v>
      </c>
      <c r="L35" s="50">
        <v>0</v>
      </c>
      <c r="M35" s="52">
        <v>0</v>
      </c>
    </row>
    <row r="36" s="43" customFormat="true" ht="15.45" customHeight="true" spans="1:13">
      <c r="A36" s="51" t="s">
        <v>48</v>
      </c>
      <c r="B36" s="52">
        <v>29685</v>
      </c>
      <c r="C36" s="52">
        <v>1812</v>
      </c>
      <c r="D36" s="50">
        <v>23250</v>
      </c>
      <c r="E36" s="52">
        <v>1500</v>
      </c>
      <c r="F36" s="50">
        <v>6435</v>
      </c>
      <c r="G36" s="52">
        <v>312</v>
      </c>
      <c r="H36" s="50">
        <v>0</v>
      </c>
      <c r="I36" s="52">
        <v>0</v>
      </c>
      <c r="J36" s="50">
        <v>0</v>
      </c>
      <c r="K36" s="52">
        <v>0</v>
      </c>
      <c r="L36" s="50">
        <v>0</v>
      </c>
      <c r="M36" s="52">
        <v>0</v>
      </c>
    </row>
    <row r="37" s="43" customFormat="true" ht="15.45" customHeight="true" spans="1:13">
      <c r="A37" s="51" t="s">
        <v>49</v>
      </c>
      <c r="B37" s="52">
        <v>1425</v>
      </c>
      <c r="C37" s="52">
        <v>95</v>
      </c>
      <c r="D37" s="50">
        <v>0</v>
      </c>
      <c r="E37" s="52">
        <v>0</v>
      </c>
      <c r="F37" s="50">
        <v>120</v>
      </c>
      <c r="G37" s="52">
        <v>15</v>
      </c>
      <c r="H37" s="50">
        <v>0</v>
      </c>
      <c r="I37" s="52">
        <v>0</v>
      </c>
      <c r="J37" s="50">
        <v>1305</v>
      </c>
      <c r="K37" s="52">
        <v>80</v>
      </c>
      <c r="L37" s="50">
        <v>0</v>
      </c>
      <c r="M37" s="52">
        <v>0</v>
      </c>
    </row>
    <row r="38" s="43" customFormat="true" ht="15.45" customHeight="true" spans="1:13">
      <c r="A38" s="51" t="s">
        <v>50</v>
      </c>
      <c r="B38" s="52">
        <v>5205</v>
      </c>
      <c r="C38" s="52">
        <v>553</v>
      </c>
      <c r="D38" s="50">
        <v>4650</v>
      </c>
      <c r="E38" s="52">
        <v>540</v>
      </c>
      <c r="F38" s="50">
        <v>525</v>
      </c>
      <c r="G38" s="52">
        <v>12</v>
      </c>
      <c r="H38" s="50">
        <v>0</v>
      </c>
      <c r="I38" s="52">
        <v>0</v>
      </c>
      <c r="J38" s="50">
        <v>30</v>
      </c>
      <c r="K38" s="52">
        <v>1</v>
      </c>
      <c r="L38" s="50">
        <v>0</v>
      </c>
      <c r="M38" s="52">
        <v>0</v>
      </c>
    </row>
    <row r="39" s="43" customFormat="true" ht="15.45" customHeight="true" spans="1:13">
      <c r="A39" s="51" t="s">
        <v>51</v>
      </c>
      <c r="B39" s="52">
        <v>123030</v>
      </c>
      <c r="C39" s="52">
        <v>8945</v>
      </c>
      <c r="D39" s="50">
        <v>39285</v>
      </c>
      <c r="E39" s="52">
        <v>2375</v>
      </c>
      <c r="F39" s="50">
        <v>73800</v>
      </c>
      <c r="G39" s="52">
        <v>5870</v>
      </c>
      <c r="H39" s="50">
        <v>0</v>
      </c>
      <c r="I39" s="52">
        <v>0</v>
      </c>
      <c r="J39" s="50">
        <v>9945</v>
      </c>
      <c r="K39" s="52">
        <v>700</v>
      </c>
      <c r="L39" s="50">
        <v>0</v>
      </c>
      <c r="M39" s="52">
        <v>0</v>
      </c>
    </row>
    <row r="40" s="43" customFormat="true" ht="15.45" customHeight="true" spans="1:13">
      <c r="A40" s="51" t="s">
        <v>52</v>
      </c>
      <c r="B40" s="52">
        <v>221865</v>
      </c>
      <c r="C40" s="52">
        <v>25352</v>
      </c>
      <c r="D40" s="50">
        <v>197250</v>
      </c>
      <c r="E40" s="52">
        <v>24920</v>
      </c>
      <c r="F40" s="50">
        <v>23865</v>
      </c>
      <c r="G40" s="52">
        <v>430</v>
      </c>
      <c r="H40" s="50">
        <v>0</v>
      </c>
      <c r="I40" s="52">
        <v>0</v>
      </c>
      <c r="J40" s="50">
        <v>750</v>
      </c>
      <c r="K40" s="52">
        <v>2</v>
      </c>
      <c r="L40" s="50">
        <v>0</v>
      </c>
      <c r="M40" s="52">
        <v>0</v>
      </c>
    </row>
    <row r="41" s="43" customFormat="true" ht="15.45" customHeight="true" spans="1:13">
      <c r="A41" s="51" t="s">
        <v>53</v>
      </c>
      <c r="B41" s="52">
        <v>475350</v>
      </c>
      <c r="C41" s="52">
        <v>13312</v>
      </c>
      <c r="D41" s="50">
        <v>125355</v>
      </c>
      <c r="E41" s="52">
        <v>700</v>
      </c>
      <c r="F41" s="50">
        <v>349995</v>
      </c>
      <c r="G41" s="52">
        <v>12612</v>
      </c>
      <c r="H41" s="50">
        <v>0</v>
      </c>
      <c r="I41" s="52">
        <v>0</v>
      </c>
      <c r="J41" s="50">
        <v>0</v>
      </c>
      <c r="K41" s="52">
        <v>0</v>
      </c>
      <c r="L41" s="50">
        <v>0</v>
      </c>
      <c r="M41" s="52">
        <v>0</v>
      </c>
    </row>
    <row r="42" s="43" customFormat="true" ht="15.45" customHeight="true" spans="1:13">
      <c r="A42" s="51" t="s">
        <v>54</v>
      </c>
      <c r="B42" s="52">
        <v>4995</v>
      </c>
      <c r="C42" s="52">
        <v>300</v>
      </c>
      <c r="D42" s="50">
        <v>0</v>
      </c>
      <c r="E42" s="52">
        <v>0</v>
      </c>
      <c r="F42" s="50">
        <v>4995</v>
      </c>
      <c r="G42" s="52">
        <v>300</v>
      </c>
      <c r="H42" s="50">
        <v>0</v>
      </c>
      <c r="I42" s="52">
        <v>0</v>
      </c>
      <c r="J42" s="50">
        <v>0</v>
      </c>
      <c r="K42" s="52">
        <v>0</v>
      </c>
      <c r="L42" s="50">
        <v>0</v>
      </c>
      <c r="M42" s="52">
        <v>0</v>
      </c>
    </row>
    <row r="43" s="43" customFormat="true" ht="15.45" customHeight="true" spans="1:13">
      <c r="A43" s="51" t="s">
        <v>55</v>
      </c>
      <c r="B43" s="52">
        <v>143250</v>
      </c>
      <c r="C43" s="52">
        <v>8780</v>
      </c>
      <c r="D43" s="50">
        <v>139950</v>
      </c>
      <c r="E43" s="52">
        <v>8000</v>
      </c>
      <c r="F43" s="50">
        <v>3300</v>
      </c>
      <c r="G43" s="52">
        <v>780</v>
      </c>
      <c r="H43" s="50">
        <v>0</v>
      </c>
      <c r="I43" s="52">
        <v>0</v>
      </c>
      <c r="J43" s="50">
        <v>0</v>
      </c>
      <c r="K43" s="52">
        <v>0</v>
      </c>
      <c r="L43" s="50">
        <v>0</v>
      </c>
      <c r="M43" s="52">
        <v>0</v>
      </c>
    </row>
    <row r="44" s="43" customFormat="true" ht="15.45" customHeight="true" spans="1:13">
      <c r="A44" s="51" t="s">
        <v>56</v>
      </c>
      <c r="B44" s="52">
        <v>2625</v>
      </c>
      <c r="C44" s="52">
        <v>149</v>
      </c>
      <c r="D44" s="50">
        <v>1425</v>
      </c>
      <c r="E44" s="52">
        <v>81</v>
      </c>
      <c r="F44" s="50">
        <v>1200</v>
      </c>
      <c r="G44" s="52">
        <v>68</v>
      </c>
      <c r="H44" s="50">
        <v>0</v>
      </c>
      <c r="I44" s="52">
        <v>0</v>
      </c>
      <c r="J44" s="50">
        <v>0</v>
      </c>
      <c r="K44" s="52">
        <v>0</v>
      </c>
      <c r="L44" s="50">
        <v>0</v>
      </c>
      <c r="M44" s="52">
        <v>0</v>
      </c>
    </row>
    <row r="45" s="43" customFormat="true" ht="15.45" customHeight="true" spans="1:13">
      <c r="A45" s="49" t="s">
        <v>57</v>
      </c>
      <c r="B45" s="50">
        <v>62280</v>
      </c>
      <c r="C45" s="50">
        <v>3678</v>
      </c>
      <c r="D45" s="50">
        <v>53580</v>
      </c>
      <c r="E45" s="50">
        <v>3543</v>
      </c>
      <c r="F45" s="50">
        <v>0</v>
      </c>
      <c r="G45" s="50">
        <v>0</v>
      </c>
      <c r="H45" s="50">
        <v>0</v>
      </c>
      <c r="I45" s="50">
        <v>0</v>
      </c>
      <c r="J45" s="50">
        <v>8700</v>
      </c>
      <c r="K45" s="50">
        <v>135</v>
      </c>
      <c r="L45" s="50">
        <v>0</v>
      </c>
      <c r="M45" s="52">
        <v>0</v>
      </c>
    </row>
    <row r="46" s="43" customFormat="true" ht="15.45" customHeight="true" spans="1:13">
      <c r="A46" s="51" t="s">
        <v>58</v>
      </c>
      <c r="B46" s="52">
        <v>105</v>
      </c>
      <c r="C46" s="52">
        <v>0</v>
      </c>
      <c r="D46" s="50">
        <v>105</v>
      </c>
      <c r="E46" s="52">
        <v>0</v>
      </c>
      <c r="F46" s="50">
        <v>0</v>
      </c>
      <c r="G46" s="52">
        <v>0</v>
      </c>
      <c r="H46" s="50">
        <v>0</v>
      </c>
      <c r="I46" s="52">
        <v>0</v>
      </c>
      <c r="J46" s="50">
        <v>0</v>
      </c>
      <c r="K46" s="52">
        <v>0</v>
      </c>
      <c r="L46" s="50">
        <v>0</v>
      </c>
      <c r="M46" s="52">
        <v>0</v>
      </c>
    </row>
    <row r="47" s="43" customFormat="true" ht="15.45" customHeight="true" spans="1:13">
      <c r="A47" s="51" t="s">
        <v>59</v>
      </c>
      <c r="B47" s="52">
        <v>61575</v>
      </c>
      <c r="C47" s="52">
        <v>3653</v>
      </c>
      <c r="D47" s="50">
        <v>52875</v>
      </c>
      <c r="E47" s="52">
        <v>3518</v>
      </c>
      <c r="F47" s="50">
        <v>0</v>
      </c>
      <c r="G47" s="52">
        <v>0</v>
      </c>
      <c r="H47" s="50">
        <v>0</v>
      </c>
      <c r="I47" s="52">
        <v>0</v>
      </c>
      <c r="J47" s="50">
        <v>8700</v>
      </c>
      <c r="K47" s="52">
        <v>135</v>
      </c>
      <c r="L47" s="50">
        <v>0</v>
      </c>
      <c r="M47" s="52">
        <v>0</v>
      </c>
    </row>
    <row r="48" s="43" customFormat="true" ht="15.45" customHeight="true" spans="1:13">
      <c r="A48" s="51" t="s">
        <v>60</v>
      </c>
      <c r="B48" s="52">
        <v>600</v>
      </c>
      <c r="C48" s="52">
        <v>25</v>
      </c>
      <c r="D48" s="50">
        <v>600</v>
      </c>
      <c r="E48" s="52">
        <v>25</v>
      </c>
      <c r="F48" s="50">
        <v>0</v>
      </c>
      <c r="G48" s="52">
        <v>0</v>
      </c>
      <c r="H48" s="50">
        <v>0</v>
      </c>
      <c r="I48" s="52">
        <v>0</v>
      </c>
      <c r="J48" s="50">
        <v>0</v>
      </c>
      <c r="K48" s="52">
        <v>0</v>
      </c>
      <c r="L48" s="50">
        <v>0</v>
      </c>
      <c r="M48" s="52">
        <v>0</v>
      </c>
    </row>
    <row r="49" s="43" customFormat="true" ht="15.45" customHeight="true" spans="1:13">
      <c r="A49" s="49" t="s">
        <v>61</v>
      </c>
      <c r="B49" s="50">
        <v>144465</v>
      </c>
      <c r="C49" s="50">
        <v>5259</v>
      </c>
      <c r="D49" s="50">
        <v>114555</v>
      </c>
      <c r="E49" s="50">
        <v>3915</v>
      </c>
      <c r="F49" s="50">
        <v>29415</v>
      </c>
      <c r="G49" s="50">
        <v>1342</v>
      </c>
      <c r="H49" s="50">
        <v>0</v>
      </c>
      <c r="I49" s="50">
        <v>0</v>
      </c>
      <c r="J49" s="50">
        <v>495</v>
      </c>
      <c r="K49" s="50">
        <v>2</v>
      </c>
      <c r="L49" s="50">
        <v>0</v>
      </c>
      <c r="M49" s="52">
        <v>0</v>
      </c>
    </row>
    <row r="50" s="43" customFormat="true" ht="15.45" customHeight="true" spans="1:13">
      <c r="A50" s="51" t="s">
        <v>62</v>
      </c>
      <c r="B50" s="52">
        <v>19680</v>
      </c>
      <c r="C50" s="52">
        <v>740</v>
      </c>
      <c r="D50" s="50">
        <v>18015</v>
      </c>
      <c r="E50" s="52">
        <v>650</v>
      </c>
      <c r="F50" s="50">
        <v>1170</v>
      </c>
      <c r="G50" s="52">
        <v>88</v>
      </c>
      <c r="H50" s="50">
        <v>0</v>
      </c>
      <c r="I50" s="52">
        <v>0</v>
      </c>
      <c r="J50" s="50">
        <v>495</v>
      </c>
      <c r="K50" s="52">
        <v>2</v>
      </c>
      <c r="L50" s="50">
        <v>0</v>
      </c>
      <c r="M50" s="52">
        <v>0</v>
      </c>
    </row>
    <row r="51" s="43" customFormat="true" ht="15.45" customHeight="true" spans="1:13">
      <c r="A51" s="51" t="s">
        <v>63</v>
      </c>
      <c r="B51" s="52">
        <v>75</v>
      </c>
      <c r="C51" s="52">
        <v>5</v>
      </c>
      <c r="D51" s="50">
        <v>75</v>
      </c>
      <c r="E51" s="52">
        <v>5</v>
      </c>
      <c r="F51" s="50">
        <v>0</v>
      </c>
      <c r="G51" s="52">
        <v>0</v>
      </c>
      <c r="H51" s="50">
        <v>0</v>
      </c>
      <c r="I51" s="52">
        <v>0</v>
      </c>
      <c r="J51" s="50">
        <v>0</v>
      </c>
      <c r="K51" s="52">
        <v>0</v>
      </c>
      <c r="L51" s="50">
        <v>0</v>
      </c>
      <c r="M51" s="52">
        <v>0</v>
      </c>
    </row>
    <row r="52" s="43" customFormat="true" ht="15.45" customHeight="true" spans="1:13">
      <c r="A52" s="51" t="s">
        <v>64</v>
      </c>
      <c r="B52" s="52">
        <v>14850</v>
      </c>
      <c r="C52" s="52">
        <v>869</v>
      </c>
      <c r="D52" s="50">
        <v>5100</v>
      </c>
      <c r="E52" s="52">
        <v>110</v>
      </c>
      <c r="F52" s="50">
        <v>9750</v>
      </c>
      <c r="G52" s="52">
        <v>759</v>
      </c>
      <c r="H52" s="50">
        <v>0</v>
      </c>
      <c r="I52" s="52">
        <v>0</v>
      </c>
      <c r="J52" s="50">
        <v>0</v>
      </c>
      <c r="K52" s="52">
        <v>0</v>
      </c>
      <c r="L52" s="50">
        <v>0</v>
      </c>
      <c r="M52" s="52">
        <v>0</v>
      </c>
    </row>
    <row r="53" s="43" customFormat="true" ht="15.45" customHeight="true" spans="1:13">
      <c r="A53" s="51" t="s">
        <v>65</v>
      </c>
      <c r="B53" s="52">
        <v>105885</v>
      </c>
      <c r="C53" s="52">
        <v>3645</v>
      </c>
      <c r="D53" s="50">
        <v>87390</v>
      </c>
      <c r="E53" s="52">
        <v>3150</v>
      </c>
      <c r="F53" s="50">
        <v>18495</v>
      </c>
      <c r="G53" s="52">
        <v>495</v>
      </c>
      <c r="H53" s="50">
        <v>0</v>
      </c>
      <c r="I53" s="52">
        <v>0</v>
      </c>
      <c r="J53" s="50">
        <v>0</v>
      </c>
      <c r="K53" s="52">
        <v>0</v>
      </c>
      <c r="L53" s="50">
        <v>0</v>
      </c>
      <c r="M53" s="52">
        <v>0</v>
      </c>
    </row>
    <row r="54" s="43" customFormat="true" ht="15.45" customHeight="true" spans="1:13">
      <c r="A54" s="51" t="s">
        <v>66</v>
      </c>
      <c r="B54" s="52">
        <v>3975</v>
      </c>
      <c r="C54" s="52">
        <v>0</v>
      </c>
      <c r="D54" s="50">
        <v>3975</v>
      </c>
      <c r="E54" s="52">
        <v>0</v>
      </c>
      <c r="F54" s="50">
        <v>0</v>
      </c>
      <c r="G54" s="52">
        <v>0</v>
      </c>
      <c r="H54" s="50">
        <v>0</v>
      </c>
      <c r="I54" s="52">
        <v>0</v>
      </c>
      <c r="J54" s="50">
        <v>0</v>
      </c>
      <c r="K54" s="52">
        <v>0</v>
      </c>
      <c r="L54" s="50">
        <v>0</v>
      </c>
      <c r="M54" s="52">
        <v>0</v>
      </c>
    </row>
    <row r="55" s="43" customFormat="true" ht="15.45" customHeight="true" spans="1:13">
      <c r="A55" s="51" t="s">
        <v>67</v>
      </c>
      <c r="B55" s="52">
        <v>0</v>
      </c>
      <c r="C55" s="52">
        <v>0</v>
      </c>
      <c r="D55" s="50">
        <v>0</v>
      </c>
      <c r="E55" s="52">
        <v>0</v>
      </c>
      <c r="F55" s="50">
        <v>0</v>
      </c>
      <c r="G55" s="52">
        <v>0</v>
      </c>
      <c r="H55" s="50">
        <v>0</v>
      </c>
      <c r="I55" s="52">
        <v>0</v>
      </c>
      <c r="J55" s="50">
        <v>0</v>
      </c>
      <c r="K55" s="52">
        <v>0</v>
      </c>
      <c r="L55" s="50">
        <v>0</v>
      </c>
      <c r="M55" s="52">
        <v>0</v>
      </c>
    </row>
    <row r="56" s="43" customFormat="true" ht="15.45" customHeight="true" spans="1:13">
      <c r="A56" s="49" t="s">
        <v>68</v>
      </c>
      <c r="B56" s="50">
        <v>236400</v>
      </c>
      <c r="C56" s="50">
        <v>20183</v>
      </c>
      <c r="D56" s="50">
        <v>222885</v>
      </c>
      <c r="E56" s="50">
        <v>19566</v>
      </c>
      <c r="F56" s="50">
        <v>195</v>
      </c>
      <c r="G56" s="50">
        <v>5</v>
      </c>
      <c r="H56" s="50">
        <v>30</v>
      </c>
      <c r="I56" s="50">
        <v>0</v>
      </c>
      <c r="J56" s="50">
        <v>9945</v>
      </c>
      <c r="K56" s="50">
        <v>552</v>
      </c>
      <c r="L56" s="50">
        <v>3345</v>
      </c>
      <c r="M56" s="50">
        <v>60</v>
      </c>
    </row>
    <row r="57" s="43" customFormat="true" ht="15.45" customHeight="true" spans="1:13">
      <c r="A57" s="51" t="s">
        <v>69</v>
      </c>
      <c r="B57" s="52">
        <v>0</v>
      </c>
      <c r="C57" s="52">
        <v>0</v>
      </c>
      <c r="D57" s="50">
        <v>0</v>
      </c>
      <c r="E57" s="52">
        <v>0</v>
      </c>
      <c r="F57" s="50">
        <v>0</v>
      </c>
      <c r="G57" s="52">
        <v>0</v>
      </c>
      <c r="H57" s="50">
        <v>0</v>
      </c>
      <c r="I57" s="52">
        <v>0</v>
      </c>
      <c r="J57" s="50">
        <v>0</v>
      </c>
      <c r="K57" s="52">
        <v>0</v>
      </c>
      <c r="L57" s="50">
        <v>0</v>
      </c>
      <c r="M57" s="52">
        <v>0</v>
      </c>
    </row>
    <row r="58" s="43" customFormat="true" ht="15.45" customHeight="true" spans="1:13">
      <c r="A58" s="51" t="s">
        <v>70</v>
      </c>
      <c r="B58" s="52">
        <v>6600</v>
      </c>
      <c r="C58" s="52">
        <v>120</v>
      </c>
      <c r="D58" s="50">
        <v>3300</v>
      </c>
      <c r="E58" s="52">
        <v>60</v>
      </c>
      <c r="F58" s="50">
        <v>0</v>
      </c>
      <c r="G58" s="52">
        <v>0</v>
      </c>
      <c r="H58" s="50">
        <v>0</v>
      </c>
      <c r="I58" s="52">
        <v>0</v>
      </c>
      <c r="J58" s="50">
        <v>0</v>
      </c>
      <c r="K58" s="52">
        <v>0</v>
      </c>
      <c r="L58" s="50">
        <v>3300</v>
      </c>
      <c r="M58" s="52">
        <v>60</v>
      </c>
    </row>
    <row r="59" s="43" customFormat="true" ht="15.45" customHeight="true" spans="1:13">
      <c r="A59" s="51" t="s">
        <v>71</v>
      </c>
      <c r="B59" s="52">
        <v>16500</v>
      </c>
      <c r="C59" s="52">
        <v>880</v>
      </c>
      <c r="D59" s="50">
        <v>16500</v>
      </c>
      <c r="E59" s="52">
        <v>880</v>
      </c>
      <c r="F59" s="50">
        <v>0</v>
      </c>
      <c r="G59" s="52">
        <v>0</v>
      </c>
      <c r="H59" s="50">
        <v>0</v>
      </c>
      <c r="I59" s="52">
        <v>0</v>
      </c>
      <c r="J59" s="50">
        <v>0</v>
      </c>
      <c r="K59" s="52">
        <v>0</v>
      </c>
      <c r="L59" s="50">
        <v>0</v>
      </c>
      <c r="M59" s="52">
        <v>0</v>
      </c>
    </row>
    <row r="60" s="43" customFormat="true" ht="15.45" customHeight="true" spans="1:13">
      <c r="A60" s="51" t="s">
        <v>72</v>
      </c>
      <c r="B60" s="52">
        <v>187950</v>
      </c>
      <c r="C60" s="52">
        <v>16052</v>
      </c>
      <c r="D60" s="50">
        <v>180000</v>
      </c>
      <c r="E60" s="52">
        <v>16000</v>
      </c>
      <c r="F60" s="50">
        <v>0</v>
      </c>
      <c r="G60" s="52">
        <v>0</v>
      </c>
      <c r="H60" s="50">
        <v>0</v>
      </c>
      <c r="I60" s="52">
        <v>0</v>
      </c>
      <c r="J60" s="50">
        <v>7950</v>
      </c>
      <c r="K60" s="52">
        <v>52</v>
      </c>
      <c r="L60" s="50">
        <v>0</v>
      </c>
      <c r="M60" s="52">
        <v>0</v>
      </c>
    </row>
    <row r="61" s="43" customFormat="true" ht="15.45" customHeight="true" spans="1:13">
      <c r="A61" s="51" t="s">
        <v>73</v>
      </c>
      <c r="B61" s="52">
        <v>300</v>
      </c>
      <c r="C61" s="52">
        <v>0</v>
      </c>
      <c r="D61" s="50">
        <v>300</v>
      </c>
      <c r="E61" s="52">
        <v>0</v>
      </c>
      <c r="F61" s="50">
        <v>0</v>
      </c>
      <c r="G61" s="52">
        <v>0</v>
      </c>
      <c r="H61" s="50">
        <v>0</v>
      </c>
      <c r="I61" s="52">
        <v>0</v>
      </c>
      <c r="J61" s="50">
        <v>0</v>
      </c>
      <c r="K61" s="52">
        <v>0</v>
      </c>
      <c r="L61" s="50">
        <v>0</v>
      </c>
      <c r="M61" s="52">
        <v>0</v>
      </c>
    </row>
    <row r="62" s="43" customFormat="true" ht="15.45" customHeight="true" spans="1:13">
      <c r="A62" s="51" t="s">
        <v>74</v>
      </c>
      <c r="B62" s="52">
        <v>630</v>
      </c>
      <c r="C62" s="52">
        <v>65</v>
      </c>
      <c r="D62" s="50">
        <v>630</v>
      </c>
      <c r="E62" s="52">
        <v>65</v>
      </c>
      <c r="F62" s="50">
        <v>0</v>
      </c>
      <c r="G62" s="52">
        <v>0</v>
      </c>
      <c r="H62" s="50">
        <v>0</v>
      </c>
      <c r="I62" s="52">
        <v>0</v>
      </c>
      <c r="J62" s="50">
        <v>0</v>
      </c>
      <c r="K62" s="52">
        <v>0</v>
      </c>
      <c r="L62" s="50">
        <v>0</v>
      </c>
      <c r="M62" s="52">
        <v>0</v>
      </c>
    </row>
    <row r="63" s="43" customFormat="true" ht="15.45" customHeight="true" spans="1:13">
      <c r="A63" s="51" t="s">
        <v>75</v>
      </c>
      <c r="B63" s="52">
        <v>24420</v>
      </c>
      <c r="C63" s="52">
        <v>3066</v>
      </c>
      <c r="D63" s="50">
        <v>22155</v>
      </c>
      <c r="E63" s="52">
        <v>2561</v>
      </c>
      <c r="F63" s="50">
        <v>195</v>
      </c>
      <c r="G63" s="52">
        <v>5</v>
      </c>
      <c r="H63" s="50">
        <v>30</v>
      </c>
      <c r="I63" s="52">
        <v>0</v>
      </c>
      <c r="J63" s="50">
        <v>1995</v>
      </c>
      <c r="K63" s="52">
        <v>500</v>
      </c>
      <c r="L63" s="50">
        <v>45</v>
      </c>
      <c r="M63" s="52">
        <v>0</v>
      </c>
    </row>
    <row r="64" s="43" customFormat="true" ht="15.45" customHeight="true" spans="1:13">
      <c r="A64" s="51" t="s">
        <v>76</v>
      </c>
      <c r="B64" s="52">
        <v>0</v>
      </c>
      <c r="C64" s="52">
        <v>0</v>
      </c>
      <c r="D64" s="50">
        <v>0</v>
      </c>
      <c r="E64" s="52">
        <v>0</v>
      </c>
      <c r="F64" s="50">
        <v>0</v>
      </c>
      <c r="G64" s="52">
        <v>0</v>
      </c>
      <c r="H64" s="50">
        <v>0</v>
      </c>
      <c r="I64" s="52">
        <v>0</v>
      </c>
      <c r="J64" s="50">
        <v>0</v>
      </c>
      <c r="K64" s="52">
        <v>0</v>
      </c>
      <c r="L64" s="50">
        <v>0</v>
      </c>
      <c r="M64" s="52">
        <v>0</v>
      </c>
    </row>
    <row r="65" s="43" customFormat="true" ht="15.45" customHeight="true" spans="1:13">
      <c r="A65" s="49" t="s">
        <v>77</v>
      </c>
      <c r="B65" s="50">
        <v>72975</v>
      </c>
      <c r="C65" s="50">
        <v>1092</v>
      </c>
      <c r="D65" s="50">
        <v>70755</v>
      </c>
      <c r="E65" s="50">
        <v>1030</v>
      </c>
      <c r="F65" s="50">
        <v>1425</v>
      </c>
      <c r="G65" s="50">
        <v>47</v>
      </c>
      <c r="H65" s="50">
        <v>0</v>
      </c>
      <c r="I65" s="50">
        <v>0</v>
      </c>
      <c r="J65" s="50">
        <v>795</v>
      </c>
      <c r="K65" s="50">
        <v>15</v>
      </c>
      <c r="L65" s="50">
        <v>0</v>
      </c>
      <c r="M65" s="52">
        <v>0</v>
      </c>
    </row>
    <row r="66" s="43" customFormat="true" ht="15.45" customHeight="true" spans="1:13">
      <c r="A66" s="51" t="s">
        <v>78</v>
      </c>
      <c r="B66" s="52">
        <v>72975</v>
      </c>
      <c r="C66" s="52">
        <v>1092</v>
      </c>
      <c r="D66" s="50">
        <v>70755</v>
      </c>
      <c r="E66" s="52">
        <v>1030</v>
      </c>
      <c r="F66" s="50">
        <v>1425</v>
      </c>
      <c r="G66" s="52">
        <v>47</v>
      </c>
      <c r="H66" s="50">
        <v>0</v>
      </c>
      <c r="I66" s="52">
        <v>0</v>
      </c>
      <c r="J66" s="50">
        <v>795</v>
      </c>
      <c r="K66" s="52">
        <v>15</v>
      </c>
      <c r="L66" s="50">
        <v>0</v>
      </c>
      <c r="M66" s="52">
        <v>0</v>
      </c>
    </row>
    <row r="67" s="43" customFormat="true" ht="15.45" customHeight="true" spans="1:13">
      <c r="A67" s="49" t="s">
        <v>79</v>
      </c>
      <c r="B67" s="50">
        <v>1136205</v>
      </c>
      <c r="C67" s="50">
        <v>34397</v>
      </c>
      <c r="D67" s="50">
        <v>1126290</v>
      </c>
      <c r="E67" s="50">
        <v>34209</v>
      </c>
      <c r="F67" s="50">
        <v>3225</v>
      </c>
      <c r="G67" s="50">
        <v>21</v>
      </c>
      <c r="H67" s="50">
        <v>600</v>
      </c>
      <c r="I67" s="50">
        <v>1</v>
      </c>
      <c r="J67" s="50">
        <v>5565</v>
      </c>
      <c r="K67" s="50">
        <v>152</v>
      </c>
      <c r="L67" s="50">
        <v>525</v>
      </c>
      <c r="M67" s="50">
        <v>14</v>
      </c>
    </row>
    <row r="68" s="43" customFormat="true" ht="15.45" customHeight="true" spans="1:13">
      <c r="A68" s="51" t="s">
        <v>80</v>
      </c>
      <c r="B68" s="52">
        <v>0</v>
      </c>
      <c r="C68" s="52">
        <v>0</v>
      </c>
      <c r="D68" s="50">
        <v>0</v>
      </c>
      <c r="E68" s="52">
        <v>0</v>
      </c>
      <c r="F68" s="50">
        <v>0</v>
      </c>
      <c r="G68" s="52">
        <v>0</v>
      </c>
      <c r="H68" s="50">
        <v>0</v>
      </c>
      <c r="I68" s="52">
        <v>0</v>
      </c>
      <c r="J68" s="50">
        <v>0</v>
      </c>
      <c r="K68" s="52">
        <v>0</v>
      </c>
      <c r="L68" s="50">
        <v>0</v>
      </c>
      <c r="M68" s="52">
        <v>0</v>
      </c>
    </row>
    <row r="69" s="43" customFormat="true" ht="15.45" customHeight="true" spans="1:13">
      <c r="A69" s="51" t="s">
        <v>81</v>
      </c>
      <c r="B69" s="52">
        <v>74805</v>
      </c>
      <c r="C69" s="52">
        <v>426</v>
      </c>
      <c r="D69" s="50">
        <v>74805</v>
      </c>
      <c r="E69" s="52">
        <v>426</v>
      </c>
      <c r="F69" s="50">
        <v>0</v>
      </c>
      <c r="G69" s="52">
        <v>0</v>
      </c>
      <c r="H69" s="50">
        <v>0</v>
      </c>
      <c r="I69" s="52">
        <v>0</v>
      </c>
      <c r="J69" s="50">
        <v>0</v>
      </c>
      <c r="K69" s="52">
        <v>0</v>
      </c>
      <c r="L69" s="50">
        <v>0</v>
      </c>
      <c r="M69" s="52">
        <v>0</v>
      </c>
    </row>
    <row r="70" s="43" customFormat="true" ht="15.45" customHeight="true" spans="1:13">
      <c r="A70" s="51" t="s">
        <v>82</v>
      </c>
      <c r="B70" s="52">
        <v>264990</v>
      </c>
      <c r="C70" s="52">
        <v>3160</v>
      </c>
      <c r="D70" s="50">
        <v>264990</v>
      </c>
      <c r="E70" s="52">
        <v>3160</v>
      </c>
      <c r="F70" s="50">
        <v>0</v>
      </c>
      <c r="G70" s="52">
        <v>0</v>
      </c>
      <c r="H70" s="50">
        <v>0</v>
      </c>
      <c r="I70" s="52">
        <v>0</v>
      </c>
      <c r="J70" s="50">
        <v>0</v>
      </c>
      <c r="K70" s="52">
        <v>0</v>
      </c>
      <c r="L70" s="50">
        <v>0</v>
      </c>
      <c r="M70" s="52">
        <v>0</v>
      </c>
    </row>
    <row r="71" s="43" customFormat="true" ht="15.45" customHeight="true" spans="1:13">
      <c r="A71" s="51" t="s">
        <v>83</v>
      </c>
      <c r="B71" s="52">
        <v>63105</v>
      </c>
      <c r="C71" s="52">
        <v>1081</v>
      </c>
      <c r="D71" s="50">
        <v>59880</v>
      </c>
      <c r="E71" s="52">
        <v>1060</v>
      </c>
      <c r="F71" s="50">
        <v>3225</v>
      </c>
      <c r="G71" s="52">
        <v>21</v>
      </c>
      <c r="H71" s="50">
        <v>0</v>
      </c>
      <c r="I71" s="52">
        <v>0</v>
      </c>
      <c r="J71" s="50">
        <v>0</v>
      </c>
      <c r="K71" s="52">
        <v>0</v>
      </c>
      <c r="L71" s="50">
        <v>0</v>
      </c>
      <c r="M71" s="52">
        <v>0</v>
      </c>
    </row>
    <row r="72" s="43" customFormat="true" ht="15.45" customHeight="true" spans="1:13">
      <c r="A72" s="51" t="s">
        <v>84</v>
      </c>
      <c r="B72" s="52">
        <v>76365</v>
      </c>
      <c r="C72" s="52">
        <v>7996</v>
      </c>
      <c r="D72" s="50">
        <v>76365</v>
      </c>
      <c r="E72" s="52">
        <v>7996</v>
      </c>
      <c r="F72" s="50">
        <v>0</v>
      </c>
      <c r="G72" s="52">
        <v>0</v>
      </c>
      <c r="H72" s="50">
        <v>0</v>
      </c>
      <c r="I72" s="52">
        <v>0</v>
      </c>
      <c r="J72" s="50">
        <v>0</v>
      </c>
      <c r="K72" s="52">
        <v>0</v>
      </c>
      <c r="L72" s="50">
        <v>0</v>
      </c>
      <c r="M72" s="52">
        <v>0</v>
      </c>
    </row>
    <row r="73" s="43" customFormat="true" ht="15.45" customHeight="true" spans="1:13">
      <c r="A73" s="51" t="s">
        <v>85</v>
      </c>
      <c r="B73" s="52">
        <v>58470</v>
      </c>
      <c r="C73" s="52">
        <v>1474</v>
      </c>
      <c r="D73" s="50">
        <v>52680</v>
      </c>
      <c r="E73" s="52">
        <v>1320</v>
      </c>
      <c r="F73" s="50">
        <v>0</v>
      </c>
      <c r="G73" s="52">
        <v>0</v>
      </c>
      <c r="H73" s="50">
        <v>0</v>
      </c>
      <c r="I73" s="52">
        <v>0</v>
      </c>
      <c r="J73" s="50">
        <v>5565</v>
      </c>
      <c r="K73" s="52">
        <v>152</v>
      </c>
      <c r="L73" s="50">
        <v>225</v>
      </c>
      <c r="M73" s="52">
        <v>2</v>
      </c>
    </row>
    <row r="74" s="43" customFormat="true" ht="15.45" customHeight="true" spans="1:13">
      <c r="A74" s="51" t="s">
        <v>86</v>
      </c>
      <c r="B74" s="52">
        <v>135600</v>
      </c>
      <c r="C74" s="52">
        <v>4001</v>
      </c>
      <c r="D74" s="50">
        <v>135000</v>
      </c>
      <c r="E74" s="52">
        <v>4000</v>
      </c>
      <c r="F74" s="50">
        <v>0</v>
      </c>
      <c r="G74" s="52">
        <v>0</v>
      </c>
      <c r="H74" s="50">
        <v>600</v>
      </c>
      <c r="I74" s="52">
        <v>1</v>
      </c>
      <c r="J74" s="50">
        <v>0</v>
      </c>
      <c r="K74" s="52">
        <v>0</v>
      </c>
      <c r="L74" s="50">
        <v>0</v>
      </c>
      <c r="M74" s="52">
        <v>0</v>
      </c>
    </row>
    <row r="75" s="43" customFormat="true" ht="15.45" customHeight="true" spans="1:13">
      <c r="A75" s="51" t="s">
        <v>87</v>
      </c>
      <c r="B75" s="52">
        <v>41550</v>
      </c>
      <c r="C75" s="52">
        <v>259</v>
      </c>
      <c r="D75" s="50">
        <v>41250</v>
      </c>
      <c r="E75" s="52">
        <v>247</v>
      </c>
      <c r="F75" s="50">
        <v>0</v>
      </c>
      <c r="G75" s="52">
        <v>0</v>
      </c>
      <c r="H75" s="50">
        <v>0</v>
      </c>
      <c r="I75" s="52">
        <v>0</v>
      </c>
      <c r="J75" s="50">
        <v>0</v>
      </c>
      <c r="K75" s="52">
        <v>0</v>
      </c>
      <c r="L75" s="50">
        <v>300</v>
      </c>
      <c r="M75" s="52">
        <v>12</v>
      </c>
    </row>
    <row r="76" s="43" customFormat="true" ht="15.45" customHeight="true" spans="1:13">
      <c r="A76" s="51" t="s">
        <v>88</v>
      </c>
      <c r="B76" s="52">
        <v>421320</v>
      </c>
      <c r="C76" s="52">
        <v>16000</v>
      </c>
      <c r="D76" s="50">
        <v>421320</v>
      </c>
      <c r="E76" s="52">
        <v>16000</v>
      </c>
      <c r="F76" s="50">
        <v>0</v>
      </c>
      <c r="G76" s="52">
        <v>0</v>
      </c>
      <c r="H76" s="50">
        <v>0</v>
      </c>
      <c r="I76" s="52">
        <v>0</v>
      </c>
      <c r="J76" s="50">
        <v>0</v>
      </c>
      <c r="K76" s="52">
        <v>0</v>
      </c>
      <c r="L76" s="50">
        <v>0</v>
      </c>
      <c r="M76" s="52">
        <v>0</v>
      </c>
    </row>
    <row r="77" s="43" customFormat="true" ht="15.45" customHeight="true" spans="1:13">
      <c r="A77" s="49" t="s">
        <v>89</v>
      </c>
      <c r="B77" s="50">
        <v>861975</v>
      </c>
      <c r="C77" s="50">
        <v>67549</v>
      </c>
      <c r="D77" s="50">
        <v>861795</v>
      </c>
      <c r="E77" s="50">
        <v>67526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180</v>
      </c>
      <c r="M77" s="50">
        <v>23</v>
      </c>
    </row>
    <row r="78" s="43" customFormat="true" ht="15.45" customHeight="true" spans="1:13">
      <c r="A78" s="51" t="s">
        <v>90</v>
      </c>
      <c r="B78" s="52">
        <v>14250</v>
      </c>
      <c r="C78" s="52">
        <v>2000</v>
      </c>
      <c r="D78" s="50">
        <v>14250</v>
      </c>
      <c r="E78" s="52">
        <v>2000</v>
      </c>
      <c r="F78" s="50">
        <v>0</v>
      </c>
      <c r="G78" s="52">
        <v>0</v>
      </c>
      <c r="H78" s="50">
        <v>0</v>
      </c>
      <c r="I78" s="52">
        <v>0</v>
      </c>
      <c r="J78" s="50">
        <v>0</v>
      </c>
      <c r="K78" s="52">
        <v>0</v>
      </c>
      <c r="L78" s="50">
        <v>0</v>
      </c>
      <c r="M78" s="52">
        <v>0</v>
      </c>
    </row>
    <row r="79" s="43" customFormat="true" ht="15.45" customHeight="true" spans="1:13">
      <c r="A79" s="51" t="s">
        <v>91</v>
      </c>
      <c r="B79" s="52">
        <v>53610</v>
      </c>
      <c r="C79" s="52">
        <v>3500</v>
      </c>
      <c r="D79" s="50">
        <v>53610</v>
      </c>
      <c r="E79" s="52">
        <v>3500</v>
      </c>
      <c r="F79" s="50">
        <v>0</v>
      </c>
      <c r="G79" s="52">
        <v>0</v>
      </c>
      <c r="H79" s="50">
        <v>0</v>
      </c>
      <c r="I79" s="52">
        <v>0</v>
      </c>
      <c r="J79" s="50">
        <v>0</v>
      </c>
      <c r="K79" s="52">
        <v>0</v>
      </c>
      <c r="L79" s="50">
        <v>0</v>
      </c>
      <c r="M79" s="52">
        <v>0</v>
      </c>
    </row>
    <row r="80" s="43" customFormat="true" ht="15.45" customHeight="true" spans="1:13">
      <c r="A80" s="51" t="s">
        <v>92</v>
      </c>
      <c r="B80" s="52">
        <v>375165</v>
      </c>
      <c r="C80" s="52">
        <v>41326</v>
      </c>
      <c r="D80" s="50">
        <v>375165</v>
      </c>
      <c r="E80" s="52">
        <v>41326</v>
      </c>
      <c r="F80" s="50">
        <v>0</v>
      </c>
      <c r="G80" s="52">
        <v>0</v>
      </c>
      <c r="H80" s="50">
        <v>0</v>
      </c>
      <c r="I80" s="52">
        <v>0</v>
      </c>
      <c r="J80" s="50">
        <v>0</v>
      </c>
      <c r="K80" s="52">
        <v>0</v>
      </c>
      <c r="L80" s="50">
        <v>0</v>
      </c>
      <c r="M80" s="52">
        <v>0</v>
      </c>
    </row>
    <row r="81" s="43" customFormat="true" ht="15.45" customHeight="true" spans="1:13">
      <c r="A81" s="51" t="s">
        <v>93</v>
      </c>
      <c r="B81" s="52">
        <v>130005</v>
      </c>
      <c r="C81" s="52">
        <v>2160</v>
      </c>
      <c r="D81" s="50">
        <v>130005</v>
      </c>
      <c r="E81" s="52">
        <v>2160</v>
      </c>
      <c r="F81" s="50">
        <v>0</v>
      </c>
      <c r="G81" s="52">
        <v>0</v>
      </c>
      <c r="H81" s="50">
        <v>0</v>
      </c>
      <c r="I81" s="52">
        <v>0</v>
      </c>
      <c r="J81" s="50">
        <v>0</v>
      </c>
      <c r="K81" s="52">
        <v>0</v>
      </c>
      <c r="L81" s="50">
        <v>0</v>
      </c>
      <c r="M81" s="52">
        <v>0</v>
      </c>
    </row>
    <row r="82" s="43" customFormat="true" ht="15.45" customHeight="true" spans="1:13">
      <c r="A82" s="51" t="s">
        <v>94</v>
      </c>
      <c r="B82" s="52">
        <v>260175</v>
      </c>
      <c r="C82" s="52">
        <v>17708</v>
      </c>
      <c r="D82" s="50">
        <v>259995</v>
      </c>
      <c r="E82" s="52">
        <v>17685</v>
      </c>
      <c r="F82" s="50">
        <v>0</v>
      </c>
      <c r="G82" s="52">
        <v>0</v>
      </c>
      <c r="H82" s="50">
        <v>0</v>
      </c>
      <c r="I82" s="52">
        <v>0</v>
      </c>
      <c r="J82" s="50">
        <v>0</v>
      </c>
      <c r="K82" s="52">
        <v>0</v>
      </c>
      <c r="L82" s="50">
        <v>180</v>
      </c>
      <c r="M82" s="52">
        <v>23</v>
      </c>
    </row>
    <row r="83" s="43" customFormat="true" ht="15.45" customHeight="true" spans="1:13">
      <c r="A83" s="51" t="s">
        <v>95</v>
      </c>
      <c r="B83" s="52">
        <v>28770</v>
      </c>
      <c r="C83" s="52">
        <v>855</v>
      </c>
      <c r="D83" s="50">
        <v>28770</v>
      </c>
      <c r="E83" s="52">
        <v>855</v>
      </c>
      <c r="F83" s="50">
        <v>0</v>
      </c>
      <c r="G83" s="52">
        <v>0</v>
      </c>
      <c r="H83" s="50">
        <v>0</v>
      </c>
      <c r="I83" s="52">
        <v>0</v>
      </c>
      <c r="J83" s="50">
        <v>0</v>
      </c>
      <c r="K83" s="52">
        <v>0</v>
      </c>
      <c r="L83" s="50">
        <v>0</v>
      </c>
      <c r="M83" s="52">
        <v>0</v>
      </c>
    </row>
    <row r="84" s="43" customFormat="true" ht="15.45" customHeight="true" spans="1:13">
      <c r="A84" s="49" t="s">
        <v>96</v>
      </c>
      <c r="B84" s="50">
        <v>498000</v>
      </c>
      <c r="C84" s="50">
        <v>17931</v>
      </c>
      <c r="D84" s="50">
        <v>434325</v>
      </c>
      <c r="E84" s="50">
        <v>16490</v>
      </c>
      <c r="F84" s="50">
        <v>51000</v>
      </c>
      <c r="G84" s="50">
        <v>1406</v>
      </c>
      <c r="H84" s="50">
        <v>0</v>
      </c>
      <c r="I84" s="50">
        <v>0</v>
      </c>
      <c r="J84" s="50">
        <v>12675</v>
      </c>
      <c r="K84" s="50">
        <v>35</v>
      </c>
      <c r="L84" s="50">
        <v>0</v>
      </c>
      <c r="M84" s="52">
        <v>0</v>
      </c>
    </row>
    <row r="85" s="43" customFormat="true" ht="15.45" customHeight="true" spans="1:13">
      <c r="A85" s="51" t="s">
        <v>97</v>
      </c>
      <c r="B85" s="52">
        <v>24450</v>
      </c>
      <c r="C85" s="52">
        <v>559</v>
      </c>
      <c r="D85" s="50">
        <v>22320</v>
      </c>
      <c r="E85" s="52">
        <v>520</v>
      </c>
      <c r="F85" s="50">
        <v>2130</v>
      </c>
      <c r="G85" s="52">
        <v>39</v>
      </c>
      <c r="H85" s="50">
        <v>0</v>
      </c>
      <c r="I85" s="52">
        <v>0</v>
      </c>
      <c r="J85" s="50">
        <v>0</v>
      </c>
      <c r="K85" s="52">
        <v>0</v>
      </c>
      <c r="L85" s="50">
        <v>0</v>
      </c>
      <c r="M85" s="52">
        <v>0</v>
      </c>
    </row>
    <row r="86" s="43" customFormat="true" ht="15.45" customHeight="true" spans="1:13">
      <c r="A86" s="51" t="s">
        <v>98</v>
      </c>
      <c r="B86" s="52">
        <v>284355</v>
      </c>
      <c r="C86" s="52">
        <v>7605</v>
      </c>
      <c r="D86" s="50">
        <v>227655</v>
      </c>
      <c r="E86" s="52">
        <v>6320</v>
      </c>
      <c r="F86" s="50">
        <v>44025</v>
      </c>
      <c r="G86" s="52">
        <v>1250</v>
      </c>
      <c r="H86" s="50">
        <v>0</v>
      </c>
      <c r="I86" s="52">
        <v>0</v>
      </c>
      <c r="J86" s="50">
        <v>12675</v>
      </c>
      <c r="K86" s="52">
        <v>35</v>
      </c>
      <c r="L86" s="50">
        <v>0</v>
      </c>
      <c r="M86" s="52">
        <v>0</v>
      </c>
    </row>
    <row r="87" s="43" customFormat="true" ht="15.45" customHeight="true" spans="1:13">
      <c r="A87" s="51" t="s">
        <v>99</v>
      </c>
      <c r="B87" s="52">
        <v>169095</v>
      </c>
      <c r="C87" s="52">
        <v>9017</v>
      </c>
      <c r="D87" s="50">
        <v>164250</v>
      </c>
      <c r="E87" s="52">
        <v>8900</v>
      </c>
      <c r="F87" s="50">
        <v>4845</v>
      </c>
      <c r="G87" s="52">
        <v>117</v>
      </c>
      <c r="H87" s="50">
        <v>0</v>
      </c>
      <c r="I87" s="52">
        <v>0</v>
      </c>
      <c r="J87" s="50">
        <v>0</v>
      </c>
      <c r="K87" s="52">
        <v>0</v>
      </c>
      <c r="L87" s="50">
        <v>0</v>
      </c>
      <c r="M87" s="52">
        <v>0</v>
      </c>
    </row>
    <row r="88" s="43" customFormat="true" ht="15.45" customHeight="true" spans="1:13">
      <c r="A88" s="51" t="s">
        <v>100</v>
      </c>
      <c r="B88" s="52">
        <v>1350</v>
      </c>
      <c r="C88" s="52">
        <v>100</v>
      </c>
      <c r="D88" s="50">
        <v>1350</v>
      </c>
      <c r="E88" s="52">
        <v>100</v>
      </c>
      <c r="F88" s="50">
        <v>0</v>
      </c>
      <c r="G88" s="52">
        <v>0</v>
      </c>
      <c r="H88" s="50">
        <v>0</v>
      </c>
      <c r="I88" s="52">
        <v>0</v>
      </c>
      <c r="J88" s="50">
        <v>0</v>
      </c>
      <c r="K88" s="52">
        <v>0</v>
      </c>
      <c r="L88" s="50">
        <v>0</v>
      </c>
      <c r="M88" s="52">
        <v>0</v>
      </c>
    </row>
    <row r="89" s="43" customFormat="true" ht="15.45" customHeight="true" spans="1:13">
      <c r="A89" s="51" t="s">
        <v>101</v>
      </c>
      <c r="B89" s="52">
        <v>18750</v>
      </c>
      <c r="C89" s="52">
        <v>650</v>
      </c>
      <c r="D89" s="50">
        <v>18750</v>
      </c>
      <c r="E89" s="52">
        <v>650</v>
      </c>
      <c r="F89" s="50">
        <v>0</v>
      </c>
      <c r="G89" s="52">
        <v>0</v>
      </c>
      <c r="H89" s="50">
        <v>0</v>
      </c>
      <c r="I89" s="52">
        <v>0</v>
      </c>
      <c r="J89" s="50">
        <v>0</v>
      </c>
      <c r="K89" s="52">
        <v>0</v>
      </c>
      <c r="L89" s="50">
        <v>0</v>
      </c>
      <c r="M89" s="52">
        <v>0</v>
      </c>
    </row>
    <row r="90" s="43" customFormat="true" ht="15.45" customHeight="true" spans="1:13">
      <c r="A90" s="49" t="s">
        <v>102</v>
      </c>
      <c r="B90" s="50">
        <v>724710</v>
      </c>
      <c r="C90" s="50">
        <v>21332</v>
      </c>
      <c r="D90" s="50">
        <v>289680</v>
      </c>
      <c r="E90" s="50">
        <v>7558</v>
      </c>
      <c r="F90" s="50">
        <v>264195</v>
      </c>
      <c r="G90" s="50">
        <v>11679</v>
      </c>
      <c r="H90" s="50">
        <v>0</v>
      </c>
      <c r="I90" s="50">
        <v>0</v>
      </c>
      <c r="J90" s="50">
        <v>9300</v>
      </c>
      <c r="K90" s="50">
        <v>274</v>
      </c>
      <c r="L90" s="50">
        <v>161535</v>
      </c>
      <c r="M90" s="50">
        <v>1821</v>
      </c>
    </row>
    <row r="91" s="43" customFormat="true" ht="15.45" customHeight="true" spans="1:13">
      <c r="A91" s="51" t="s">
        <v>103</v>
      </c>
      <c r="B91" s="52">
        <v>79995</v>
      </c>
      <c r="C91" s="52">
        <v>3026</v>
      </c>
      <c r="D91" s="50">
        <v>45000</v>
      </c>
      <c r="E91" s="52">
        <v>1204</v>
      </c>
      <c r="F91" s="50">
        <v>34995</v>
      </c>
      <c r="G91" s="52">
        <v>1822</v>
      </c>
      <c r="H91" s="50">
        <v>0</v>
      </c>
      <c r="I91" s="52">
        <v>0</v>
      </c>
      <c r="J91" s="50">
        <v>0</v>
      </c>
      <c r="K91" s="52">
        <v>0</v>
      </c>
      <c r="L91" s="50">
        <v>0</v>
      </c>
      <c r="M91" s="52">
        <v>0</v>
      </c>
    </row>
    <row r="92" s="43" customFormat="true" ht="15.45" customHeight="true" spans="1:13">
      <c r="A92" s="51" t="s">
        <v>104</v>
      </c>
      <c r="B92" s="52">
        <v>220425</v>
      </c>
      <c r="C92" s="52">
        <v>4970</v>
      </c>
      <c r="D92" s="50">
        <v>20985</v>
      </c>
      <c r="E92" s="52">
        <v>419</v>
      </c>
      <c r="F92" s="50">
        <v>57735</v>
      </c>
      <c r="G92" s="52">
        <v>2955</v>
      </c>
      <c r="H92" s="50">
        <v>0</v>
      </c>
      <c r="I92" s="52">
        <v>0</v>
      </c>
      <c r="J92" s="50">
        <v>420</v>
      </c>
      <c r="K92" s="52">
        <v>0</v>
      </c>
      <c r="L92" s="50">
        <v>141285</v>
      </c>
      <c r="M92" s="52">
        <v>1596</v>
      </c>
    </row>
    <row r="93" s="43" customFormat="true" ht="15.45" customHeight="true" spans="1:13">
      <c r="A93" s="51" t="s">
        <v>105</v>
      </c>
      <c r="B93" s="52">
        <v>88290</v>
      </c>
      <c r="C93" s="52">
        <v>1964</v>
      </c>
      <c r="D93" s="50">
        <v>2250</v>
      </c>
      <c r="E93" s="52">
        <v>52</v>
      </c>
      <c r="F93" s="50">
        <v>58995</v>
      </c>
      <c r="G93" s="52">
        <v>1420</v>
      </c>
      <c r="H93" s="50">
        <v>0</v>
      </c>
      <c r="I93" s="52">
        <v>0</v>
      </c>
      <c r="J93" s="50">
        <v>6795</v>
      </c>
      <c r="K93" s="52">
        <v>267</v>
      </c>
      <c r="L93" s="50">
        <v>20250</v>
      </c>
      <c r="M93" s="52">
        <v>225</v>
      </c>
    </row>
    <row r="94" s="43" customFormat="true" ht="15.45" customHeight="true" spans="1:13">
      <c r="A94" s="51" t="s">
        <v>106</v>
      </c>
      <c r="B94" s="52">
        <v>50535</v>
      </c>
      <c r="C94" s="52">
        <v>2561</v>
      </c>
      <c r="D94" s="50">
        <v>450</v>
      </c>
      <c r="E94" s="52">
        <v>22</v>
      </c>
      <c r="F94" s="50">
        <v>48000</v>
      </c>
      <c r="G94" s="52">
        <v>2532</v>
      </c>
      <c r="H94" s="50">
        <v>0</v>
      </c>
      <c r="I94" s="52">
        <v>0</v>
      </c>
      <c r="J94" s="50">
        <v>2085</v>
      </c>
      <c r="K94" s="52">
        <v>7</v>
      </c>
      <c r="L94" s="50">
        <v>0</v>
      </c>
      <c r="M94" s="52">
        <v>0</v>
      </c>
    </row>
    <row r="95" s="43" customFormat="true" ht="15.45" customHeight="true" spans="1:13">
      <c r="A95" s="51" t="s">
        <v>107</v>
      </c>
      <c r="B95" s="52">
        <v>103650</v>
      </c>
      <c r="C95" s="52">
        <v>2612</v>
      </c>
      <c r="D95" s="50">
        <v>70200</v>
      </c>
      <c r="E95" s="52">
        <v>1000</v>
      </c>
      <c r="F95" s="50">
        <v>33450</v>
      </c>
      <c r="G95" s="52">
        <v>1612</v>
      </c>
      <c r="H95" s="50">
        <v>0</v>
      </c>
      <c r="I95" s="52">
        <v>0</v>
      </c>
      <c r="J95" s="50">
        <v>0</v>
      </c>
      <c r="K95" s="52">
        <v>0</v>
      </c>
      <c r="L95" s="50">
        <v>0</v>
      </c>
      <c r="M95" s="52">
        <v>0</v>
      </c>
    </row>
    <row r="96" s="43" customFormat="true" ht="15.45" customHeight="true" spans="1:13">
      <c r="A96" s="51" t="s">
        <v>108</v>
      </c>
      <c r="B96" s="52">
        <v>99375</v>
      </c>
      <c r="C96" s="52">
        <v>2168</v>
      </c>
      <c r="D96" s="50">
        <v>89280</v>
      </c>
      <c r="E96" s="52">
        <v>2051</v>
      </c>
      <c r="F96" s="50">
        <v>10095</v>
      </c>
      <c r="G96" s="52">
        <v>117</v>
      </c>
      <c r="H96" s="50">
        <v>0</v>
      </c>
      <c r="I96" s="52">
        <v>0</v>
      </c>
      <c r="J96" s="50">
        <v>0</v>
      </c>
      <c r="K96" s="52">
        <v>0</v>
      </c>
      <c r="L96" s="50">
        <v>0</v>
      </c>
      <c r="M96" s="52">
        <v>0</v>
      </c>
    </row>
    <row r="97" s="43" customFormat="true" ht="15.45" customHeight="true" spans="1:13">
      <c r="A97" s="51" t="s">
        <v>109</v>
      </c>
      <c r="B97" s="52">
        <v>50940</v>
      </c>
      <c r="C97" s="52">
        <v>2513</v>
      </c>
      <c r="D97" s="50">
        <v>50010</v>
      </c>
      <c r="E97" s="52">
        <v>2500</v>
      </c>
      <c r="F97" s="50">
        <v>930</v>
      </c>
      <c r="G97" s="52">
        <v>13</v>
      </c>
      <c r="H97" s="50">
        <v>0</v>
      </c>
      <c r="I97" s="52">
        <v>0</v>
      </c>
      <c r="J97" s="50">
        <v>0</v>
      </c>
      <c r="K97" s="52">
        <v>0</v>
      </c>
      <c r="L97" s="50">
        <v>0</v>
      </c>
      <c r="M97" s="52">
        <v>0</v>
      </c>
    </row>
    <row r="98" s="43" customFormat="true" ht="15.45" customHeight="true" spans="1:13">
      <c r="A98" s="51" t="s">
        <v>110</v>
      </c>
      <c r="B98" s="52">
        <v>31500</v>
      </c>
      <c r="C98" s="52">
        <v>1518</v>
      </c>
      <c r="D98" s="50">
        <v>11505</v>
      </c>
      <c r="E98" s="52">
        <v>310</v>
      </c>
      <c r="F98" s="50">
        <v>19995</v>
      </c>
      <c r="G98" s="52">
        <v>1208</v>
      </c>
      <c r="H98" s="50">
        <v>0</v>
      </c>
      <c r="I98" s="52">
        <v>0</v>
      </c>
      <c r="J98" s="50">
        <v>0</v>
      </c>
      <c r="K98" s="52">
        <v>0</v>
      </c>
      <c r="L98" s="50">
        <v>0</v>
      </c>
      <c r="M98" s="52">
        <v>0</v>
      </c>
    </row>
    <row r="99" s="43" customFormat="true" ht="15.45" customHeight="true" spans="1:13">
      <c r="A99" s="49" t="s">
        <v>111</v>
      </c>
      <c r="B99" s="50">
        <v>12315</v>
      </c>
      <c r="C99" s="50">
        <v>126</v>
      </c>
      <c r="D99" s="50">
        <v>0</v>
      </c>
      <c r="E99" s="50">
        <v>0</v>
      </c>
      <c r="F99" s="50">
        <v>12315</v>
      </c>
      <c r="G99" s="50">
        <v>126</v>
      </c>
      <c r="H99" s="50">
        <v>0</v>
      </c>
      <c r="I99" s="50">
        <v>0</v>
      </c>
      <c r="J99" s="50">
        <v>0</v>
      </c>
      <c r="K99" s="52">
        <v>0</v>
      </c>
      <c r="L99" s="50">
        <v>0</v>
      </c>
      <c r="M99" s="52">
        <v>0</v>
      </c>
    </row>
    <row r="100" s="43" customFormat="true" ht="15.45" customHeight="true" spans="1:13">
      <c r="A100" s="49" t="s">
        <v>112</v>
      </c>
      <c r="B100" s="50">
        <v>45</v>
      </c>
      <c r="C100" s="50">
        <v>0</v>
      </c>
      <c r="D100" s="50">
        <v>0</v>
      </c>
      <c r="E100" s="50">
        <v>0</v>
      </c>
      <c r="F100" s="50">
        <v>0</v>
      </c>
      <c r="G100" s="50">
        <v>0</v>
      </c>
      <c r="H100" s="50">
        <v>0</v>
      </c>
      <c r="I100" s="50">
        <v>0</v>
      </c>
      <c r="J100" s="50">
        <v>45</v>
      </c>
      <c r="K100" s="52">
        <v>0</v>
      </c>
      <c r="L100" s="50">
        <v>0</v>
      </c>
      <c r="M100" s="52">
        <v>0</v>
      </c>
    </row>
  </sheetData>
  <mergeCells count="2">
    <mergeCell ref="A1:M1"/>
    <mergeCell ref="K2:M2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T22"/>
  <sheetViews>
    <sheetView showZeros="0" workbookViewId="0">
      <selection activeCell="R5" sqref="R5"/>
    </sheetView>
  </sheetViews>
  <sheetFormatPr defaultColWidth="9" defaultRowHeight="15.75"/>
  <cols>
    <col min="1" max="1" width="7.775" style="24" customWidth="true"/>
    <col min="2" max="2" width="7.66666666666667" style="25" customWidth="true"/>
    <col min="3" max="3" width="7.775" style="25" customWidth="true"/>
    <col min="4" max="4" width="8.66666666666667" style="25" customWidth="true"/>
    <col min="5" max="5" width="7.775" style="25" customWidth="true"/>
    <col min="6" max="6" width="7.88333333333333" style="25" customWidth="true"/>
    <col min="7" max="7" width="7.775" style="25" customWidth="true"/>
    <col min="8" max="9" width="8.55833333333333" style="25" customWidth="true"/>
    <col min="10" max="13" width="7.775" style="25" customWidth="true"/>
    <col min="14" max="14" width="7.21666666666667" style="25" customWidth="true"/>
    <col min="15" max="17" width="7.775" style="25" customWidth="true"/>
    <col min="18" max="228" width="9" style="25"/>
    <col min="229" max="16384" width="9" style="26"/>
  </cols>
  <sheetData>
    <row r="1" ht="35.4" customHeight="true" spans="1:17">
      <c r="A1" s="27" t="s">
        <v>113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ht="24.6" customHeight="true" spans="1:18">
      <c r="A2" s="28" t="s">
        <v>114</v>
      </c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40" t="s">
        <v>115</v>
      </c>
      <c r="Q2" s="40"/>
      <c r="R2" s="40"/>
    </row>
    <row r="3" ht="35.4" customHeight="true" spans="1:17">
      <c r="A3" s="30" t="s">
        <v>116</v>
      </c>
      <c r="B3" s="30" t="s">
        <v>117</v>
      </c>
      <c r="C3" s="30"/>
      <c r="D3" s="30"/>
      <c r="E3" s="30"/>
      <c r="F3" s="30" t="s">
        <v>118</v>
      </c>
      <c r="G3" s="30"/>
      <c r="H3" s="30"/>
      <c r="I3" s="30"/>
      <c r="J3" s="30" t="s">
        <v>119</v>
      </c>
      <c r="K3" s="30"/>
      <c r="L3" s="30"/>
      <c r="M3" s="30"/>
      <c r="N3" s="30" t="s">
        <v>120</v>
      </c>
      <c r="O3" s="30"/>
      <c r="P3" s="30"/>
      <c r="Q3" s="30"/>
    </row>
    <row r="4" ht="35.4" customHeight="true" spans="1:17">
      <c r="A4" s="30"/>
      <c r="B4" s="30" t="s">
        <v>121</v>
      </c>
      <c r="C4" s="30" t="s">
        <v>122</v>
      </c>
      <c r="D4" s="30" t="s">
        <v>123</v>
      </c>
      <c r="E4" s="30" t="s">
        <v>124</v>
      </c>
      <c r="F4" s="30" t="s">
        <v>121</v>
      </c>
      <c r="G4" s="30" t="s">
        <v>122</v>
      </c>
      <c r="H4" s="30" t="s">
        <v>123</v>
      </c>
      <c r="I4" s="30" t="s">
        <v>124</v>
      </c>
      <c r="J4" s="30" t="s">
        <v>121</v>
      </c>
      <c r="K4" s="30" t="s">
        <v>122</v>
      </c>
      <c r="L4" s="30" t="s">
        <v>123</v>
      </c>
      <c r="M4" s="30" t="s">
        <v>124</v>
      </c>
      <c r="N4" s="30" t="s">
        <v>121</v>
      </c>
      <c r="O4" s="30" t="s">
        <v>122</v>
      </c>
      <c r="P4" s="30" t="s">
        <v>123</v>
      </c>
      <c r="Q4" s="30" t="s">
        <v>124</v>
      </c>
    </row>
    <row r="5" ht="19.95" customHeight="true" spans="1:228">
      <c r="A5" s="30" t="s">
        <v>125</v>
      </c>
      <c r="B5" s="31">
        <f>C5+D5+E5</f>
        <v>730</v>
      </c>
      <c r="C5" s="31">
        <f>O5+K5+G5</f>
        <v>42</v>
      </c>
      <c r="D5" s="31">
        <f>L5+P5+H5</f>
        <v>443</v>
      </c>
      <c r="E5" s="31">
        <f>M5+I5</f>
        <v>245</v>
      </c>
      <c r="F5" s="31">
        <f>G5+H5+I5</f>
        <v>461.5</v>
      </c>
      <c r="G5" s="31">
        <v>30</v>
      </c>
      <c r="H5" s="31">
        <f>SUM(H6:H18)</f>
        <v>231.5</v>
      </c>
      <c r="I5" s="31">
        <v>200</v>
      </c>
      <c r="J5" s="31">
        <f>K5+L5+M5</f>
        <v>237.5</v>
      </c>
      <c r="K5" s="31">
        <v>10</v>
      </c>
      <c r="L5" s="31">
        <f>SUM(L6:L19)</f>
        <v>182.5</v>
      </c>
      <c r="M5" s="31">
        <v>45</v>
      </c>
      <c r="N5" s="31">
        <f t="shared" ref="N5:N18" si="0">O5+P5</f>
        <v>31</v>
      </c>
      <c r="O5" s="31">
        <v>2</v>
      </c>
      <c r="P5" s="31">
        <v>29</v>
      </c>
      <c r="Q5" s="31">
        <v>0</v>
      </c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</row>
    <row r="6" s="23" customFormat="true" ht="19.95" customHeight="true" spans="1:228">
      <c r="A6" s="32" t="s">
        <v>17</v>
      </c>
      <c r="B6" s="33">
        <f t="shared" ref="B6:B18" si="1">C6+D6+E6</f>
        <v>14.13</v>
      </c>
      <c r="C6" s="33">
        <f t="shared" ref="C6:C18" si="2">O6+K6+G6</f>
        <v>0.75</v>
      </c>
      <c r="D6" s="33">
        <f t="shared" ref="D6:D18" si="3">L6+P6+H6</f>
        <v>5.88</v>
      </c>
      <c r="E6" s="33">
        <f t="shared" ref="E6:E18" si="4">M6+I6</f>
        <v>7.5</v>
      </c>
      <c r="F6" s="33">
        <f t="shared" ref="F6:F18" si="5">G6+H6+I6</f>
        <v>14.13</v>
      </c>
      <c r="G6" s="33">
        <v>0.75</v>
      </c>
      <c r="H6" s="33">
        <v>5.88</v>
      </c>
      <c r="I6" s="33">
        <v>7.5</v>
      </c>
      <c r="J6" s="33">
        <f t="shared" ref="J6:J18" si="6">K6+L6+M6</f>
        <v>0</v>
      </c>
      <c r="K6" s="33">
        <v>0</v>
      </c>
      <c r="L6" s="33">
        <v>0</v>
      </c>
      <c r="M6" s="33">
        <v>0</v>
      </c>
      <c r="N6" s="33">
        <f t="shared" si="0"/>
        <v>0</v>
      </c>
      <c r="O6" s="33">
        <v>0</v>
      </c>
      <c r="P6" s="33">
        <v>0</v>
      </c>
      <c r="Q6" s="33">
        <v>0</v>
      </c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</row>
    <row r="7" s="23" customFormat="true" ht="19.95" customHeight="true" spans="1:228">
      <c r="A7" s="32" t="s">
        <v>21</v>
      </c>
      <c r="B7" s="33">
        <f t="shared" si="1"/>
        <v>42.04</v>
      </c>
      <c r="C7" s="33">
        <f t="shared" si="2"/>
        <v>3.5</v>
      </c>
      <c r="D7" s="33">
        <f t="shared" si="3"/>
        <v>19.24</v>
      </c>
      <c r="E7" s="33">
        <f t="shared" si="4"/>
        <v>19.3</v>
      </c>
      <c r="F7" s="33">
        <f t="shared" si="5"/>
        <v>41.8</v>
      </c>
      <c r="G7" s="33">
        <v>3.5</v>
      </c>
      <c r="H7" s="33">
        <v>19</v>
      </c>
      <c r="I7" s="33">
        <v>19.3</v>
      </c>
      <c r="J7" s="33">
        <f t="shared" si="6"/>
        <v>0.24</v>
      </c>
      <c r="K7" s="33">
        <v>0</v>
      </c>
      <c r="L7" s="33">
        <v>0.24</v>
      </c>
      <c r="M7" s="33">
        <v>0</v>
      </c>
      <c r="N7" s="33">
        <f t="shared" si="0"/>
        <v>0</v>
      </c>
      <c r="O7" s="33">
        <v>0</v>
      </c>
      <c r="P7" s="33">
        <v>0</v>
      </c>
      <c r="Q7" s="33">
        <v>0</v>
      </c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</row>
    <row r="8" s="23" customFormat="true" ht="19.95" customHeight="true" spans="1:228">
      <c r="A8" s="34" t="s">
        <v>24</v>
      </c>
      <c r="B8" s="33">
        <f t="shared" si="1"/>
        <v>103.69</v>
      </c>
      <c r="C8" s="33">
        <f t="shared" si="2"/>
        <v>5.79</v>
      </c>
      <c r="D8" s="33">
        <f t="shared" si="3"/>
        <v>79.36</v>
      </c>
      <c r="E8" s="33">
        <f t="shared" si="4"/>
        <v>18.54</v>
      </c>
      <c r="F8" s="33">
        <f t="shared" si="5"/>
        <v>7.79</v>
      </c>
      <c r="G8" s="33">
        <v>0.99</v>
      </c>
      <c r="H8" s="33">
        <v>3.4</v>
      </c>
      <c r="I8" s="33">
        <v>3.4</v>
      </c>
      <c r="J8" s="33">
        <f t="shared" si="6"/>
        <v>89.5</v>
      </c>
      <c r="K8" s="33">
        <v>4</v>
      </c>
      <c r="L8" s="33">
        <v>70.36</v>
      </c>
      <c r="M8" s="33">
        <v>15.14</v>
      </c>
      <c r="N8" s="33">
        <f t="shared" si="0"/>
        <v>6.4</v>
      </c>
      <c r="O8" s="33">
        <v>0.8</v>
      </c>
      <c r="P8" s="33">
        <v>5.6</v>
      </c>
      <c r="Q8" s="33">
        <v>0</v>
      </c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</row>
    <row r="9" s="23" customFormat="true" ht="19.95" customHeight="true" spans="1:228">
      <c r="A9" s="32" t="s">
        <v>34</v>
      </c>
      <c r="B9" s="33">
        <f t="shared" si="1"/>
        <v>66.77</v>
      </c>
      <c r="C9" s="33">
        <f t="shared" si="2"/>
        <v>3.4</v>
      </c>
      <c r="D9" s="33">
        <f t="shared" si="3"/>
        <v>48.45</v>
      </c>
      <c r="E9" s="33">
        <f t="shared" si="4"/>
        <v>14.92</v>
      </c>
      <c r="F9" s="33">
        <f t="shared" si="5"/>
        <v>3.38</v>
      </c>
      <c r="G9" s="33">
        <v>0.4</v>
      </c>
      <c r="H9" s="33">
        <v>2.68</v>
      </c>
      <c r="I9" s="33">
        <v>0.3</v>
      </c>
      <c r="J9" s="33">
        <f t="shared" si="6"/>
        <v>62.19</v>
      </c>
      <c r="K9" s="33">
        <v>3</v>
      </c>
      <c r="L9" s="33">
        <v>44.57</v>
      </c>
      <c r="M9" s="33">
        <v>14.62</v>
      </c>
      <c r="N9" s="33">
        <f t="shared" si="0"/>
        <v>1.2</v>
      </c>
      <c r="O9" s="33">
        <v>0</v>
      </c>
      <c r="P9" s="33">
        <v>1.2</v>
      </c>
      <c r="Q9" s="33">
        <v>0</v>
      </c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</row>
    <row r="10" s="23" customFormat="true" ht="19.95" customHeight="true" spans="1:228">
      <c r="A10" s="35" t="s">
        <v>45</v>
      </c>
      <c r="B10" s="33">
        <f t="shared" si="1"/>
        <v>104.59</v>
      </c>
      <c r="C10" s="33">
        <f t="shared" si="2"/>
        <v>4.33</v>
      </c>
      <c r="D10" s="33">
        <f t="shared" si="3"/>
        <v>78.64</v>
      </c>
      <c r="E10" s="33">
        <f t="shared" si="4"/>
        <v>21.62</v>
      </c>
      <c r="F10" s="33">
        <f t="shared" si="5"/>
        <v>54.47</v>
      </c>
      <c r="G10" s="33">
        <v>1.83</v>
      </c>
      <c r="H10" s="33">
        <v>39.1</v>
      </c>
      <c r="I10" s="33">
        <v>13.54</v>
      </c>
      <c r="J10" s="33">
        <f t="shared" si="6"/>
        <v>48.42</v>
      </c>
      <c r="K10" s="33">
        <v>2</v>
      </c>
      <c r="L10" s="33">
        <v>38.34</v>
      </c>
      <c r="M10" s="33">
        <v>8.08</v>
      </c>
      <c r="N10" s="33">
        <f t="shared" si="0"/>
        <v>1.7</v>
      </c>
      <c r="O10" s="33">
        <v>0.5</v>
      </c>
      <c r="P10" s="33">
        <v>1.2</v>
      </c>
      <c r="Q10" s="33">
        <v>0</v>
      </c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</row>
    <row r="11" ht="19.95" customHeight="true" spans="1:17">
      <c r="A11" s="32" t="s">
        <v>57</v>
      </c>
      <c r="B11" s="33">
        <f t="shared" si="1"/>
        <v>6.16</v>
      </c>
      <c r="C11" s="33">
        <f t="shared" si="2"/>
        <v>0</v>
      </c>
      <c r="D11" s="33">
        <f t="shared" si="3"/>
        <v>6.16</v>
      </c>
      <c r="E11" s="33">
        <f t="shared" si="4"/>
        <v>0</v>
      </c>
      <c r="F11" s="33">
        <f t="shared" si="5"/>
        <v>5.36</v>
      </c>
      <c r="G11" s="33">
        <v>0</v>
      </c>
      <c r="H11" s="33">
        <v>5.36</v>
      </c>
      <c r="I11" s="33">
        <v>0</v>
      </c>
      <c r="J11" s="33">
        <f t="shared" si="6"/>
        <v>0</v>
      </c>
      <c r="K11" s="33">
        <v>0</v>
      </c>
      <c r="L11" s="33">
        <v>0</v>
      </c>
      <c r="M11" s="33">
        <v>0</v>
      </c>
      <c r="N11" s="33">
        <f t="shared" si="0"/>
        <v>0.8</v>
      </c>
      <c r="O11" s="33">
        <v>0</v>
      </c>
      <c r="P11" s="33">
        <v>0.8</v>
      </c>
      <c r="Q11" s="33">
        <v>0</v>
      </c>
    </row>
    <row r="12" s="23" customFormat="true" ht="19.95" customHeight="true" spans="1:228">
      <c r="A12" s="32" t="s">
        <v>61</v>
      </c>
      <c r="B12" s="33">
        <f t="shared" si="1"/>
        <v>15.03</v>
      </c>
      <c r="C12" s="33">
        <f t="shared" si="2"/>
        <v>0.6</v>
      </c>
      <c r="D12" s="33">
        <f t="shared" si="3"/>
        <v>10.98</v>
      </c>
      <c r="E12" s="33">
        <f t="shared" si="4"/>
        <v>3.45</v>
      </c>
      <c r="F12" s="33">
        <f t="shared" si="5"/>
        <v>12.06</v>
      </c>
      <c r="G12" s="33">
        <v>0.6</v>
      </c>
      <c r="H12" s="33">
        <v>8.5</v>
      </c>
      <c r="I12" s="33">
        <v>2.96</v>
      </c>
      <c r="J12" s="33">
        <f t="shared" si="6"/>
        <v>2.97</v>
      </c>
      <c r="K12" s="33"/>
      <c r="L12" s="33">
        <v>2.48</v>
      </c>
      <c r="M12" s="33">
        <v>0.49</v>
      </c>
      <c r="N12" s="33">
        <f t="shared" si="0"/>
        <v>0</v>
      </c>
      <c r="O12" s="33">
        <v>0</v>
      </c>
      <c r="P12" s="33">
        <v>0</v>
      </c>
      <c r="Q12" s="33">
        <v>0</v>
      </c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</row>
    <row r="13" s="23" customFormat="true" ht="19.95" customHeight="true" spans="1:228">
      <c r="A13" s="35" t="s">
        <v>68</v>
      </c>
      <c r="B13" s="33">
        <f t="shared" si="1"/>
        <v>26.94</v>
      </c>
      <c r="C13" s="33">
        <f t="shared" si="2"/>
        <v>3.35</v>
      </c>
      <c r="D13" s="33">
        <f t="shared" si="3"/>
        <v>12.29</v>
      </c>
      <c r="E13" s="33">
        <f t="shared" si="4"/>
        <v>11.3</v>
      </c>
      <c r="F13" s="33">
        <f t="shared" si="5"/>
        <v>25.64</v>
      </c>
      <c r="G13" s="33">
        <v>3.35</v>
      </c>
      <c r="H13" s="33">
        <v>10.99</v>
      </c>
      <c r="I13" s="33">
        <v>11.3</v>
      </c>
      <c r="J13" s="33">
        <f t="shared" si="6"/>
        <v>0</v>
      </c>
      <c r="K13" s="33">
        <v>0</v>
      </c>
      <c r="L13" s="33"/>
      <c r="M13" s="33">
        <v>0</v>
      </c>
      <c r="N13" s="33">
        <f t="shared" si="0"/>
        <v>1.3</v>
      </c>
      <c r="O13" s="33">
        <v>0</v>
      </c>
      <c r="P13" s="33">
        <v>1.3</v>
      </c>
      <c r="Q13" s="33">
        <v>0</v>
      </c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</row>
    <row r="14" s="23" customFormat="true" ht="19.95" customHeight="true" spans="1:228">
      <c r="A14" s="32" t="s">
        <v>77</v>
      </c>
      <c r="B14" s="33">
        <f t="shared" si="1"/>
        <v>8.19</v>
      </c>
      <c r="C14" s="33">
        <f t="shared" si="2"/>
        <v>1</v>
      </c>
      <c r="D14" s="33">
        <f t="shared" si="3"/>
        <v>3.89</v>
      </c>
      <c r="E14" s="33">
        <f t="shared" si="4"/>
        <v>3.3</v>
      </c>
      <c r="F14" s="33">
        <f t="shared" si="5"/>
        <v>8.08</v>
      </c>
      <c r="G14" s="37">
        <v>1</v>
      </c>
      <c r="H14" s="33">
        <v>3.78</v>
      </c>
      <c r="I14" s="37">
        <v>3.3</v>
      </c>
      <c r="J14" s="33">
        <f t="shared" si="6"/>
        <v>0.11</v>
      </c>
      <c r="K14" s="33"/>
      <c r="L14" s="33">
        <v>0.11</v>
      </c>
      <c r="M14" s="33"/>
      <c r="N14" s="33">
        <f t="shared" si="0"/>
        <v>0</v>
      </c>
      <c r="O14" s="33">
        <v>0</v>
      </c>
      <c r="P14" s="33"/>
      <c r="Q14" s="37">
        <v>0</v>
      </c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</row>
    <row r="15" s="23" customFormat="true" ht="19.95" customHeight="true" spans="1:228">
      <c r="A15" s="32" t="s">
        <v>79</v>
      </c>
      <c r="B15" s="33">
        <f t="shared" si="1"/>
        <v>121.08</v>
      </c>
      <c r="C15" s="33">
        <f t="shared" si="2"/>
        <v>7.53</v>
      </c>
      <c r="D15" s="33">
        <f t="shared" si="3"/>
        <v>53.15</v>
      </c>
      <c r="E15" s="33">
        <f t="shared" si="4"/>
        <v>60.4</v>
      </c>
      <c r="F15" s="33">
        <f t="shared" si="5"/>
        <v>120.16</v>
      </c>
      <c r="G15" s="33">
        <v>7.53</v>
      </c>
      <c r="H15" s="33">
        <v>52.23</v>
      </c>
      <c r="I15" s="33">
        <v>60.4</v>
      </c>
      <c r="J15" s="33">
        <f t="shared" si="6"/>
        <v>0.32</v>
      </c>
      <c r="K15" s="33">
        <v>0</v>
      </c>
      <c r="L15" s="33">
        <v>0.32</v>
      </c>
      <c r="M15" s="33">
        <v>0</v>
      </c>
      <c r="N15" s="33">
        <f t="shared" si="0"/>
        <v>0.6</v>
      </c>
      <c r="O15" s="33">
        <v>0</v>
      </c>
      <c r="P15" s="33">
        <v>0.6</v>
      </c>
      <c r="Q15" s="33">
        <v>0</v>
      </c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</row>
    <row r="16" s="23" customFormat="true" ht="19.95" customHeight="true" spans="1:228">
      <c r="A16" s="32" t="s">
        <v>89</v>
      </c>
      <c r="B16" s="33">
        <f t="shared" si="1"/>
        <v>91.43</v>
      </c>
      <c r="C16" s="33">
        <f t="shared" si="2"/>
        <v>5.25</v>
      </c>
      <c r="D16" s="33">
        <f t="shared" si="3"/>
        <v>38.48</v>
      </c>
      <c r="E16" s="33">
        <f t="shared" si="4"/>
        <v>47.7</v>
      </c>
      <c r="F16" s="33">
        <f t="shared" si="5"/>
        <v>91.43</v>
      </c>
      <c r="G16" s="33">
        <v>5.25</v>
      </c>
      <c r="H16" s="33">
        <v>38.48</v>
      </c>
      <c r="I16" s="33">
        <v>47.7</v>
      </c>
      <c r="J16" s="33">
        <f t="shared" si="6"/>
        <v>0</v>
      </c>
      <c r="K16" s="33">
        <v>0</v>
      </c>
      <c r="L16" s="33">
        <v>0</v>
      </c>
      <c r="M16" s="33">
        <v>0</v>
      </c>
      <c r="N16" s="33">
        <f t="shared" si="0"/>
        <v>0</v>
      </c>
      <c r="O16" s="33">
        <v>0</v>
      </c>
      <c r="P16" s="33">
        <v>0</v>
      </c>
      <c r="Q16" s="33">
        <v>0</v>
      </c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</row>
    <row r="17" s="23" customFormat="true" ht="19.95" customHeight="true" spans="1:228">
      <c r="A17" s="32" t="s">
        <v>96</v>
      </c>
      <c r="B17" s="33">
        <f t="shared" si="1"/>
        <v>52.55</v>
      </c>
      <c r="C17" s="33">
        <f t="shared" si="2"/>
        <v>2.8</v>
      </c>
      <c r="D17" s="33">
        <f t="shared" si="3"/>
        <v>31.03</v>
      </c>
      <c r="E17" s="33">
        <f t="shared" si="4"/>
        <v>18.72</v>
      </c>
      <c r="F17" s="33">
        <f t="shared" si="5"/>
        <v>46.23</v>
      </c>
      <c r="G17" s="33">
        <v>2.8</v>
      </c>
      <c r="H17" s="33">
        <v>25.93</v>
      </c>
      <c r="I17" s="33">
        <v>17.5</v>
      </c>
      <c r="J17" s="33">
        <f t="shared" si="6"/>
        <v>5.1</v>
      </c>
      <c r="K17" s="33"/>
      <c r="L17" s="33">
        <v>3.88</v>
      </c>
      <c r="M17" s="33">
        <v>1.22</v>
      </c>
      <c r="N17" s="33">
        <f t="shared" si="0"/>
        <v>1.22</v>
      </c>
      <c r="O17" s="33">
        <v>0</v>
      </c>
      <c r="P17" s="33">
        <v>1.22</v>
      </c>
      <c r="Q17" s="33">
        <v>0</v>
      </c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</row>
    <row r="18" s="23" customFormat="true" ht="19.95" customHeight="true" spans="1:228">
      <c r="A18" s="32" t="s">
        <v>102</v>
      </c>
      <c r="B18" s="33">
        <f t="shared" si="1"/>
        <v>76.17</v>
      </c>
      <c r="C18" s="33">
        <f t="shared" si="2"/>
        <v>3.7</v>
      </c>
      <c r="D18" s="33">
        <f t="shared" si="3"/>
        <v>54.22</v>
      </c>
      <c r="E18" s="33">
        <f t="shared" si="4"/>
        <v>18.25</v>
      </c>
      <c r="F18" s="33">
        <f t="shared" si="5"/>
        <v>30.97</v>
      </c>
      <c r="G18" s="33">
        <v>2</v>
      </c>
      <c r="H18" s="33">
        <v>16.17</v>
      </c>
      <c r="I18" s="33">
        <v>12.8</v>
      </c>
      <c r="J18" s="33">
        <f t="shared" si="6"/>
        <v>27.42</v>
      </c>
      <c r="K18" s="33">
        <v>1</v>
      </c>
      <c r="L18" s="33">
        <v>20.97</v>
      </c>
      <c r="M18" s="33">
        <v>5.45</v>
      </c>
      <c r="N18" s="33">
        <f t="shared" si="0"/>
        <v>17.78</v>
      </c>
      <c r="O18" s="33">
        <v>0.7</v>
      </c>
      <c r="P18" s="33">
        <v>17.08</v>
      </c>
      <c r="Q18" s="33">
        <v>0</v>
      </c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</row>
    <row r="19" ht="19.95" customHeight="true" spans="1:17">
      <c r="A19" s="35" t="s">
        <v>126</v>
      </c>
      <c r="B19" s="33">
        <v>1.23</v>
      </c>
      <c r="C19" s="33">
        <v>0</v>
      </c>
      <c r="D19" s="33">
        <v>1.23</v>
      </c>
      <c r="E19" s="33">
        <v>0</v>
      </c>
      <c r="F19" s="33">
        <v>0</v>
      </c>
      <c r="G19" s="37"/>
      <c r="H19" s="33">
        <v>0</v>
      </c>
      <c r="I19" s="37"/>
      <c r="J19" s="33">
        <v>1.23</v>
      </c>
      <c r="K19" s="33">
        <v>0</v>
      </c>
      <c r="L19" s="33">
        <v>1.23</v>
      </c>
      <c r="M19" s="33">
        <v>0</v>
      </c>
      <c r="N19" s="33">
        <v>0</v>
      </c>
      <c r="O19" s="33">
        <v>0</v>
      </c>
      <c r="P19" s="33">
        <v>0</v>
      </c>
      <c r="Q19" s="37"/>
    </row>
    <row r="21" spans="12:16">
      <c r="L21" s="25" t="s">
        <v>127</v>
      </c>
      <c r="P21" s="25" t="s">
        <v>127</v>
      </c>
    </row>
    <row r="22" ht="14.25" hidden="true" customHeight="true" spans="1:17">
      <c r="A22" s="24" t="s">
        <v>128</v>
      </c>
      <c r="C22" s="36"/>
      <c r="F22" s="38" t="s">
        <v>129</v>
      </c>
      <c r="G22" s="36"/>
      <c r="I22" s="39"/>
      <c r="M22" s="38" t="s">
        <v>130</v>
      </c>
      <c r="Q22" s="38" t="s">
        <v>130</v>
      </c>
    </row>
  </sheetData>
  <mergeCells count="8">
    <mergeCell ref="A1:Q1"/>
    <mergeCell ref="A2:B2"/>
    <mergeCell ref="P2:R2"/>
    <mergeCell ref="B3:E3"/>
    <mergeCell ref="F3:I3"/>
    <mergeCell ref="J3:M3"/>
    <mergeCell ref="N3:Q3"/>
    <mergeCell ref="A3:A4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abSelected="1" topLeftCell="A3" workbookViewId="0">
      <selection activeCell="S21" sqref="S21"/>
    </sheetView>
  </sheetViews>
  <sheetFormatPr defaultColWidth="9" defaultRowHeight="13.5"/>
  <cols>
    <col min="2" max="2" width="16.6666666666667" customWidth="true"/>
    <col min="4" max="4" width="10" customWidth="true"/>
    <col min="5" max="5" width="13.8833333333333" customWidth="true"/>
    <col min="6" max="6" width="10.775" customWidth="true"/>
    <col min="8" max="8" width="17.775" customWidth="true"/>
    <col min="11" max="12" width="10.1083333333333" customWidth="true"/>
  </cols>
  <sheetData>
    <row r="1" ht="30" customHeight="true" spans="1:12">
      <c r="A1" s="2" t="s">
        <v>131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3.8" customHeight="true" spans="1:12">
      <c r="A2" s="3" t="s">
        <v>132</v>
      </c>
      <c r="B2" s="4"/>
      <c r="J2" s="3"/>
      <c r="K2" s="3"/>
      <c r="L2" s="3"/>
    </row>
    <row r="3" ht="21.6" customHeight="true" spans="1:12">
      <c r="A3" s="5" t="s">
        <v>133</v>
      </c>
      <c r="B3" s="5"/>
      <c r="C3" s="5" t="s">
        <v>134</v>
      </c>
      <c r="D3" s="5" t="s">
        <v>135</v>
      </c>
      <c r="E3" s="5"/>
      <c r="F3" s="5" t="s">
        <v>136</v>
      </c>
      <c r="G3" s="5" t="s">
        <v>133</v>
      </c>
      <c r="H3" s="5"/>
      <c r="I3" s="5" t="s">
        <v>134</v>
      </c>
      <c r="J3" s="5" t="s">
        <v>135</v>
      </c>
      <c r="K3" s="5"/>
      <c r="L3" s="5" t="s">
        <v>136</v>
      </c>
    </row>
    <row r="4" ht="14.4" customHeight="true" spans="1:12">
      <c r="A4" s="5"/>
      <c r="B4" s="5"/>
      <c r="C4" s="5"/>
      <c r="D4" s="5" t="s">
        <v>137</v>
      </c>
      <c r="E4" s="5" t="s">
        <v>138</v>
      </c>
      <c r="F4" s="17" t="s">
        <v>139</v>
      </c>
      <c r="G4" s="5"/>
      <c r="H4" s="5"/>
      <c r="I4" s="5"/>
      <c r="J4" s="5" t="s">
        <v>137</v>
      </c>
      <c r="K4" s="5" t="s">
        <v>138</v>
      </c>
      <c r="L4" s="17" t="s">
        <v>139</v>
      </c>
    </row>
    <row r="5" ht="22.2" customHeight="true" spans="1:12">
      <c r="A5" s="5"/>
      <c r="B5" s="5"/>
      <c r="C5" s="5"/>
      <c r="D5" s="5"/>
      <c r="E5" s="5"/>
      <c r="F5" s="17"/>
      <c r="G5" s="5"/>
      <c r="H5" s="5"/>
      <c r="I5" s="5"/>
      <c r="J5" s="5"/>
      <c r="K5" s="5"/>
      <c r="L5" s="17"/>
    </row>
    <row r="6" ht="16.05" customHeight="true" spans="1:12">
      <c r="A6" s="6" t="s">
        <v>140</v>
      </c>
      <c r="B6" s="7"/>
      <c r="C6" s="8"/>
      <c r="D6" s="8"/>
      <c r="E6" s="8"/>
      <c r="F6" s="18" t="s">
        <v>141</v>
      </c>
      <c r="G6" s="6" t="s">
        <v>140</v>
      </c>
      <c r="H6" s="7"/>
      <c r="I6" s="13"/>
      <c r="J6" s="13"/>
      <c r="K6" s="13"/>
      <c r="L6" s="21">
        <v>26.16</v>
      </c>
    </row>
    <row r="7" s="1" customFormat="true" ht="16.05" customHeight="true" spans="1:12">
      <c r="A7" s="9" t="s">
        <v>142</v>
      </c>
      <c r="B7" s="10"/>
      <c r="C7" s="11">
        <v>30</v>
      </c>
      <c r="D7" s="12" t="s">
        <v>143</v>
      </c>
      <c r="E7" s="11">
        <v>0.3</v>
      </c>
      <c r="F7" s="18" t="s">
        <v>144</v>
      </c>
      <c r="G7" s="9" t="s">
        <v>145</v>
      </c>
      <c r="H7" s="10"/>
      <c r="I7" s="15">
        <v>12</v>
      </c>
      <c r="J7" s="15" t="s">
        <v>143</v>
      </c>
      <c r="K7" s="15">
        <v>0.2</v>
      </c>
      <c r="L7" s="21">
        <v>2.4</v>
      </c>
    </row>
    <row r="8" ht="16.05" customHeight="true" spans="1:12">
      <c r="A8" s="13">
        <v>1</v>
      </c>
      <c r="B8" s="13" t="s">
        <v>146</v>
      </c>
      <c r="C8" s="14">
        <v>30</v>
      </c>
      <c r="D8" s="8" t="s">
        <v>143</v>
      </c>
      <c r="E8" s="14">
        <v>0.1</v>
      </c>
      <c r="F8" s="19">
        <v>3</v>
      </c>
      <c r="G8" s="13">
        <v>1</v>
      </c>
      <c r="H8" s="13" t="s">
        <v>146</v>
      </c>
      <c r="I8" s="13">
        <v>12</v>
      </c>
      <c r="J8" s="13" t="s">
        <v>143</v>
      </c>
      <c r="K8" s="13">
        <v>0.05</v>
      </c>
      <c r="L8" s="22">
        <v>0.6</v>
      </c>
    </row>
    <row r="9" ht="16.05" customHeight="true" spans="1:12">
      <c r="A9" s="13">
        <v>1.1</v>
      </c>
      <c r="B9" s="13" t="s">
        <v>147</v>
      </c>
      <c r="C9" s="14">
        <v>30</v>
      </c>
      <c r="D9" s="8" t="s">
        <v>143</v>
      </c>
      <c r="E9" s="14">
        <v>0.05</v>
      </c>
      <c r="F9" s="19">
        <v>1.5</v>
      </c>
      <c r="G9" s="13">
        <v>1.1</v>
      </c>
      <c r="H9" s="13" t="s">
        <v>147</v>
      </c>
      <c r="I9" s="13">
        <v>12</v>
      </c>
      <c r="J9" s="13" t="s">
        <v>143</v>
      </c>
      <c r="K9" s="13">
        <v>0.03</v>
      </c>
      <c r="L9" s="22">
        <v>0.36</v>
      </c>
    </row>
    <row r="10" ht="16.05" customHeight="true" spans="1:12">
      <c r="A10" s="13">
        <v>1.2</v>
      </c>
      <c r="B10" s="13" t="s">
        <v>148</v>
      </c>
      <c r="C10" s="14">
        <v>30</v>
      </c>
      <c r="D10" s="8" t="s">
        <v>143</v>
      </c>
      <c r="E10" s="14">
        <v>0.05</v>
      </c>
      <c r="F10" s="19">
        <v>1.5</v>
      </c>
      <c r="G10" s="13">
        <v>1.2</v>
      </c>
      <c r="H10" s="13" t="s">
        <v>148</v>
      </c>
      <c r="I10" s="13">
        <v>12</v>
      </c>
      <c r="J10" s="13" t="s">
        <v>143</v>
      </c>
      <c r="K10" s="13">
        <v>0.02</v>
      </c>
      <c r="L10" s="22">
        <v>0.24</v>
      </c>
    </row>
    <row r="11" ht="16.05" customHeight="true" spans="1:12">
      <c r="A11" s="13">
        <v>2</v>
      </c>
      <c r="B11" s="13" t="s">
        <v>149</v>
      </c>
      <c r="C11" s="14">
        <v>30</v>
      </c>
      <c r="D11" s="8" t="s">
        <v>143</v>
      </c>
      <c r="E11" s="14">
        <v>0.2</v>
      </c>
      <c r="F11" s="19">
        <v>6</v>
      </c>
      <c r="G11" s="13">
        <v>2</v>
      </c>
      <c r="H11" s="13" t="s">
        <v>149</v>
      </c>
      <c r="I11" s="13">
        <v>12</v>
      </c>
      <c r="J11" s="13" t="s">
        <v>143</v>
      </c>
      <c r="K11" s="13">
        <v>0.15</v>
      </c>
      <c r="L11" s="22">
        <v>1.8</v>
      </c>
    </row>
    <row r="12" ht="16.05" customHeight="true" spans="1:12">
      <c r="A12" s="13">
        <v>2.1</v>
      </c>
      <c r="B12" s="13" t="s">
        <v>150</v>
      </c>
      <c r="C12" s="14">
        <v>30</v>
      </c>
      <c r="D12" s="8" t="s">
        <v>143</v>
      </c>
      <c r="E12" s="14">
        <v>0.1</v>
      </c>
      <c r="F12" s="19">
        <v>3</v>
      </c>
      <c r="G12" s="13">
        <v>2.1</v>
      </c>
      <c r="H12" s="13" t="s">
        <v>150</v>
      </c>
      <c r="I12" s="13">
        <v>12</v>
      </c>
      <c r="J12" s="13" t="s">
        <v>143</v>
      </c>
      <c r="K12" s="13">
        <v>0.08</v>
      </c>
      <c r="L12" s="22">
        <v>0.96</v>
      </c>
    </row>
    <row r="13" ht="16.05" customHeight="true" spans="1:12">
      <c r="A13" s="13">
        <v>2.2</v>
      </c>
      <c r="B13" s="13" t="s">
        <v>151</v>
      </c>
      <c r="C13" s="14">
        <v>30</v>
      </c>
      <c r="D13" s="8" t="s">
        <v>143</v>
      </c>
      <c r="E13" s="14">
        <v>0.04</v>
      </c>
      <c r="F13" s="19">
        <v>1.2</v>
      </c>
      <c r="G13" s="13">
        <v>2.2</v>
      </c>
      <c r="H13" s="13" t="s">
        <v>151</v>
      </c>
      <c r="I13" s="13">
        <v>12</v>
      </c>
      <c r="J13" s="13" t="s">
        <v>143</v>
      </c>
      <c r="K13" s="13">
        <v>0.03</v>
      </c>
      <c r="L13" s="22">
        <v>0.36</v>
      </c>
    </row>
    <row r="14" ht="16.05" customHeight="true" spans="1:12">
      <c r="A14" s="13">
        <v>2.3</v>
      </c>
      <c r="B14" s="13" t="s">
        <v>152</v>
      </c>
      <c r="C14" s="14">
        <v>30</v>
      </c>
      <c r="D14" s="8" t="s">
        <v>143</v>
      </c>
      <c r="E14" s="14">
        <v>0.06</v>
      </c>
      <c r="F14" s="19">
        <v>1.8</v>
      </c>
      <c r="G14" s="13">
        <v>2.3</v>
      </c>
      <c r="H14" s="13" t="s">
        <v>152</v>
      </c>
      <c r="I14" s="13">
        <v>12</v>
      </c>
      <c r="J14" s="13" t="s">
        <v>143</v>
      </c>
      <c r="K14" s="13">
        <v>0.04</v>
      </c>
      <c r="L14" s="22">
        <v>0.48</v>
      </c>
    </row>
    <row r="15" s="1" customFormat="true" ht="16.05" customHeight="true" spans="1:12">
      <c r="A15" s="9" t="s">
        <v>153</v>
      </c>
      <c r="B15" s="10"/>
      <c r="C15" s="11">
        <v>200</v>
      </c>
      <c r="D15" s="12" t="s">
        <v>143</v>
      </c>
      <c r="E15" s="11">
        <v>0.2</v>
      </c>
      <c r="F15" s="20">
        <v>40</v>
      </c>
      <c r="G15" s="9" t="s">
        <v>154</v>
      </c>
      <c r="H15" s="10"/>
      <c r="I15" s="15">
        <v>45</v>
      </c>
      <c r="J15" s="13" t="s">
        <v>143</v>
      </c>
      <c r="K15" s="15">
        <v>0.15</v>
      </c>
      <c r="L15" s="21">
        <v>6.75</v>
      </c>
    </row>
    <row r="16" ht="16.05" customHeight="true" spans="1:12">
      <c r="A16" s="13">
        <v>1</v>
      </c>
      <c r="B16" s="13" t="s">
        <v>146</v>
      </c>
      <c r="C16" s="11">
        <v>200</v>
      </c>
      <c r="D16" s="8" t="s">
        <v>143</v>
      </c>
      <c r="E16" s="14">
        <v>0.08</v>
      </c>
      <c r="F16" s="19">
        <v>16</v>
      </c>
      <c r="G16" s="13">
        <v>1</v>
      </c>
      <c r="H16" s="13" t="s">
        <v>146</v>
      </c>
      <c r="I16" s="13">
        <v>45</v>
      </c>
      <c r="J16" s="13" t="s">
        <v>143</v>
      </c>
      <c r="K16" s="13">
        <v>0.04</v>
      </c>
      <c r="L16" s="22">
        <f>I16*K16</f>
        <v>1.8</v>
      </c>
    </row>
    <row r="17" ht="16.05" customHeight="true" spans="1:12">
      <c r="A17" s="13">
        <v>1.1</v>
      </c>
      <c r="B17" s="13" t="s">
        <v>147</v>
      </c>
      <c r="C17" s="11">
        <v>200</v>
      </c>
      <c r="D17" s="8" t="s">
        <v>143</v>
      </c>
      <c r="E17" s="14">
        <v>0.03</v>
      </c>
      <c r="F17" s="19">
        <v>6</v>
      </c>
      <c r="G17" s="13">
        <v>1.1</v>
      </c>
      <c r="H17" s="13" t="s">
        <v>147</v>
      </c>
      <c r="I17" s="13">
        <v>45</v>
      </c>
      <c r="J17" s="13" t="s">
        <v>143</v>
      </c>
      <c r="K17" s="13">
        <v>0.02</v>
      </c>
      <c r="L17" s="22">
        <f t="shared" ref="L17:L24" si="0">I17*K17</f>
        <v>0.9</v>
      </c>
    </row>
    <row r="18" ht="16.05" customHeight="true" spans="1:12">
      <c r="A18" s="13">
        <v>1.2</v>
      </c>
      <c r="B18" s="13" t="s">
        <v>148</v>
      </c>
      <c r="C18" s="11">
        <v>200</v>
      </c>
      <c r="D18" s="8" t="s">
        <v>143</v>
      </c>
      <c r="E18" s="14">
        <v>0.05</v>
      </c>
      <c r="F18" s="19">
        <v>10</v>
      </c>
      <c r="G18" s="13">
        <v>1.2</v>
      </c>
      <c r="H18" s="13" t="s">
        <v>148</v>
      </c>
      <c r="I18" s="13">
        <v>45</v>
      </c>
      <c r="J18" s="13" t="s">
        <v>143</v>
      </c>
      <c r="K18" s="13">
        <v>0.02</v>
      </c>
      <c r="L18" s="22">
        <f t="shared" si="0"/>
        <v>0.9</v>
      </c>
    </row>
    <row r="19" ht="16.05" customHeight="true" spans="1:12">
      <c r="A19" s="13">
        <v>2</v>
      </c>
      <c r="B19" s="13" t="s">
        <v>149</v>
      </c>
      <c r="C19" s="11">
        <v>200</v>
      </c>
      <c r="D19" s="8" t="s">
        <v>143</v>
      </c>
      <c r="E19" s="14">
        <v>0.12</v>
      </c>
      <c r="F19" s="19">
        <v>24</v>
      </c>
      <c r="G19" s="13">
        <v>2</v>
      </c>
      <c r="H19" s="13" t="s">
        <v>149</v>
      </c>
      <c r="I19" s="13">
        <v>45</v>
      </c>
      <c r="J19" s="13" t="s">
        <v>143</v>
      </c>
      <c r="K19" s="13">
        <v>0.11</v>
      </c>
      <c r="L19" s="22">
        <f t="shared" si="0"/>
        <v>4.95</v>
      </c>
    </row>
    <row r="20" ht="16.05" customHeight="true" spans="1:12">
      <c r="A20" s="13">
        <v>2.1</v>
      </c>
      <c r="B20" s="13" t="s">
        <v>150</v>
      </c>
      <c r="C20" s="11">
        <v>200</v>
      </c>
      <c r="D20" s="8" t="s">
        <v>143</v>
      </c>
      <c r="E20" s="14">
        <v>0.06</v>
      </c>
      <c r="F20" s="19">
        <v>12</v>
      </c>
      <c r="G20" s="13">
        <v>2.1</v>
      </c>
      <c r="H20" s="13" t="s">
        <v>150</v>
      </c>
      <c r="I20" s="13">
        <v>45</v>
      </c>
      <c r="J20" s="13" t="s">
        <v>143</v>
      </c>
      <c r="K20" s="13">
        <v>0.04</v>
      </c>
      <c r="L20" s="22">
        <f t="shared" si="0"/>
        <v>1.8</v>
      </c>
    </row>
    <row r="21" ht="16.05" customHeight="true" spans="1:12">
      <c r="A21" s="13">
        <v>2.2</v>
      </c>
      <c r="B21" s="13" t="s">
        <v>151</v>
      </c>
      <c r="C21" s="11">
        <v>200</v>
      </c>
      <c r="D21" s="8" t="s">
        <v>143</v>
      </c>
      <c r="E21" s="14">
        <v>0.03</v>
      </c>
      <c r="F21" s="19">
        <v>6</v>
      </c>
      <c r="G21" s="13">
        <v>2.2</v>
      </c>
      <c r="H21" s="13" t="s">
        <v>151</v>
      </c>
      <c r="I21" s="13">
        <v>45</v>
      </c>
      <c r="J21" s="13" t="s">
        <v>143</v>
      </c>
      <c r="K21" s="13">
        <v>0.03</v>
      </c>
      <c r="L21" s="22">
        <f t="shared" si="0"/>
        <v>1.35</v>
      </c>
    </row>
    <row r="22" ht="16.05" customHeight="true" spans="1:12">
      <c r="A22" s="13">
        <v>2.3</v>
      </c>
      <c r="B22" s="13" t="s">
        <v>152</v>
      </c>
      <c r="C22" s="11">
        <v>200</v>
      </c>
      <c r="D22" s="8" t="s">
        <v>143</v>
      </c>
      <c r="E22" s="14">
        <v>0.03</v>
      </c>
      <c r="F22" s="19">
        <v>6</v>
      </c>
      <c r="G22" s="13">
        <v>2.3</v>
      </c>
      <c r="H22" s="13" t="s">
        <v>152</v>
      </c>
      <c r="I22" s="13">
        <v>45</v>
      </c>
      <c r="J22" s="13" t="s">
        <v>143</v>
      </c>
      <c r="K22" s="13">
        <v>0.04</v>
      </c>
      <c r="L22" s="22">
        <f t="shared" si="0"/>
        <v>1.8</v>
      </c>
    </row>
    <row r="23" s="1" customFormat="true" ht="16.05" customHeight="true" spans="1:12">
      <c r="A23" s="9" t="s">
        <v>155</v>
      </c>
      <c r="B23" s="10"/>
      <c r="C23" s="11">
        <v>231.5</v>
      </c>
      <c r="D23" s="8" t="s">
        <v>143</v>
      </c>
      <c r="E23" s="11">
        <v>0.1</v>
      </c>
      <c r="F23" s="20">
        <v>23.15</v>
      </c>
      <c r="G23" s="9" t="s">
        <v>155</v>
      </c>
      <c r="H23" s="10"/>
      <c r="I23" s="15">
        <v>211.5</v>
      </c>
      <c r="J23" s="13" t="s">
        <v>143</v>
      </c>
      <c r="K23" s="15">
        <v>0.08</v>
      </c>
      <c r="L23" s="21">
        <f t="shared" si="0"/>
        <v>16.92</v>
      </c>
    </row>
    <row r="24" ht="16.05" customHeight="true" spans="1:12">
      <c r="A24" s="13">
        <v>1</v>
      </c>
      <c r="B24" s="13" t="s">
        <v>146</v>
      </c>
      <c r="C24" s="14">
        <v>231.5</v>
      </c>
      <c r="D24" s="8" t="s">
        <v>143</v>
      </c>
      <c r="E24" s="14">
        <v>0.05</v>
      </c>
      <c r="F24" s="19">
        <v>11.575</v>
      </c>
      <c r="G24" s="13">
        <v>1</v>
      </c>
      <c r="H24" s="13" t="s">
        <v>146</v>
      </c>
      <c r="I24" s="13">
        <v>211.5</v>
      </c>
      <c r="J24" s="13" t="s">
        <v>143</v>
      </c>
      <c r="K24" s="13">
        <v>0.04</v>
      </c>
      <c r="L24" s="22">
        <f t="shared" si="0"/>
        <v>8.46</v>
      </c>
    </row>
    <row r="25" ht="16.05" customHeight="true" spans="1:12">
      <c r="A25" s="13">
        <v>1.1</v>
      </c>
      <c r="B25" s="13" t="s">
        <v>147</v>
      </c>
      <c r="C25" s="14"/>
      <c r="D25" s="8"/>
      <c r="E25" s="14"/>
      <c r="F25" s="19"/>
      <c r="G25" s="13">
        <v>1.1</v>
      </c>
      <c r="H25" s="13" t="s">
        <v>147</v>
      </c>
      <c r="I25" s="13"/>
      <c r="J25" s="13"/>
      <c r="K25" s="13"/>
      <c r="L25" s="22"/>
    </row>
    <row r="26" ht="16.05" customHeight="true" spans="1:12">
      <c r="A26" s="13">
        <v>1.2</v>
      </c>
      <c r="B26" s="13" t="s">
        <v>148</v>
      </c>
      <c r="C26" s="14">
        <v>231.5</v>
      </c>
      <c r="D26" s="8" t="s">
        <v>143</v>
      </c>
      <c r="E26" s="14">
        <v>0.05</v>
      </c>
      <c r="F26" s="19">
        <v>11.575</v>
      </c>
      <c r="G26" s="13">
        <v>1.2</v>
      </c>
      <c r="H26" s="13" t="s">
        <v>148</v>
      </c>
      <c r="I26" s="13">
        <v>211.5</v>
      </c>
      <c r="J26" s="13" t="s">
        <v>143</v>
      </c>
      <c r="K26" s="13">
        <v>0.04</v>
      </c>
      <c r="L26" s="22">
        <f>I26*K26</f>
        <v>8.46</v>
      </c>
    </row>
    <row r="27" ht="16.05" customHeight="true" spans="1:12">
      <c r="A27" s="13">
        <v>2</v>
      </c>
      <c r="B27" s="13" t="s">
        <v>149</v>
      </c>
      <c r="C27" s="14">
        <v>231.5</v>
      </c>
      <c r="D27" s="8" t="s">
        <v>143</v>
      </c>
      <c r="E27" s="14">
        <v>0.05</v>
      </c>
      <c r="F27" s="19">
        <v>11.575</v>
      </c>
      <c r="G27" s="13">
        <v>2</v>
      </c>
      <c r="H27" s="13" t="s">
        <v>149</v>
      </c>
      <c r="I27" s="13">
        <v>211.5</v>
      </c>
      <c r="J27" s="13" t="s">
        <v>143</v>
      </c>
      <c r="K27" s="13">
        <v>0.04</v>
      </c>
      <c r="L27" s="22">
        <f>I27*K27</f>
        <v>8.46</v>
      </c>
    </row>
    <row r="28" ht="16.05" customHeight="true" spans="1:12">
      <c r="A28" s="13">
        <v>2.1</v>
      </c>
      <c r="B28" s="13" t="s">
        <v>150</v>
      </c>
      <c r="C28" s="14"/>
      <c r="D28" s="8"/>
      <c r="E28" s="14"/>
      <c r="F28" s="19"/>
      <c r="G28" s="13">
        <v>2.1</v>
      </c>
      <c r="H28" s="13" t="s">
        <v>150</v>
      </c>
      <c r="I28" s="13"/>
      <c r="J28" s="13"/>
      <c r="K28" s="13"/>
      <c r="L28" s="22"/>
    </row>
    <row r="29" ht="16.05" customHeight="true" spans="1:12">
      <c r="A29" s="13">
        <v>2.2</v>
      </c>
      <c r="B29" s="13" t="s">
        <v>151</v>
      </c>
      <c r="C29" s="14"/>
      <c r="D29" s="8"/>
      <c r="E29" s="14"/>
      <c r="F29" s="19"/>
      <c r="G29" s="13">
        <v>2.2</v>
      </c>
      <c r="H29" s="13" t="s">
        <v>151</v>
      </c>
      <c r="I29" s="13"/>
      <c r="J29" s="13"/>
      <c r="K29" s="13"/>
      <c r="L29" s="22"/>
    </row>
    <row r="30" ht="16.05" customHeight="true" spans="1:12">
      <c r="A30" s="13">
        <v>2.3</v>
      </c>
      <c r="B30" s="13" t="s">
        <v>152</v>
      </c>
      <c r="C30" s="14">
        <v>231.5</v>
      </c>
      <c r="D30" s="8" t="s">
        <v>143</v>
      </c>
      <c r="E30" s="14">
        <v>0.05</v>
      </c>
      <c r="F30" s="19">
        <v>11.575</v>
      </c>
      <c r="G30" s="13">
        <v>2.3</v>
      </c>
      <c r="H30" s="13" t="s">
        <v>152</v>
      </c>
      <c r="I30" s="13">
        <v>211.5</v>
      </c>
      <c r="J30" s="13" t="s">
        <v>143</v>
      </c>
      <c r="K30" s="13">
        <v>0.04</v>
      </c>
      <c r="L30" s="22">
        <v>8.46</v>
      </c>
    </row>
    <row r="31" s="1" customFormat="true" ht="16.05" customHeight="true" spans="1:12">
      <c r="A31" s="15" t="s">
        <v>156</v>
      </c>
      <c r="B31" s="15"/>
      <c r="C31" s="12">
        <v>0.2</v>
      </c>
      <c r="D31" s="16" t="s">
        <v>143</v>
      </c>
      <c r="E31" s="11">
        <v>0.3</v>
      </c>
      <c r="F31" s="11">
        <v>0.06</v>
      </c>
      <c r="G31" s="9" t="s">
        <v>157</v>
      </c>
      <c r="H31" s="10"/>
      <c r="I31" s="12" t="s">
        <v>158</v>
      </c>
      <c r="J31" s="16" t="s">
        <v>143</v>
      </c>
      <c r="K31" s="15">
        <v>0.3</v>
      </c>
      <c r="L31" s="15">
        <v>0.02</v>
      </c>
    </row>
    <row r="32" s="1" customFormat="true" ht="16.05" customHeight="true" spans="1:12">
      <c r="A32" s="15" t="s">
        <v>159</v>
      </c>
      <c r="B32" s="15"/>
      <c r="C32" s="12">
        <v>0.15</v>
      </c>
      <c r="D32" s="16" t="s">
        <v>143</v>
      </c>
      <c r="E32" s="11">
        <v>0.2</v>
      </c>
      <c r="F32" s="11">
        <v>0.03</v>
      </c>
      <c r="G32" s="9" t="s">
        <v>160</v>
      </c>
      <c r="H32" s="10"/>
      <c r="I32" s="12" t="s">
        <v>161</v>
      </c>
      <c r="J32" s="16" t="s">
        <v>143</v>
      </c>
      <c r="K32" s="15">
        <v>0.2</v>
      </c>
      <c r="L32" s="15">
        <v>0.019</v>
      </c>
    </row>
    <row r="33" s="1" customFormat="true" ht="16.05" customHeight="true" spans="1:12">
      <c r="A33" s="15" t="s">
        <v>162</v>
      </c>
      <c r="B33" s="15"/>
      <c r="C33" s="12" t="s">
        <v>163</v>
      </c>
      <c r="D33" s="16" t="s">
        <v>164</v>
      </c>
      <c r="E33" s="11">
        <v>600</v>
      </c>
      <c r="F33" s="11">
        <v>0.06</v>
      </c>
      <c r="G33" s="9" t="s">
        <v>165</v>
      </c>
      <c r="H33" s="10"/>
      <c r="I33" s="12" t="s">
        <v>163</v>
      </c>
      <c r="J33" s="16" t="s">
        <v>164</v>
      </c>
      <c r="K33" s="15">
        <v>500</v>
      </c>
      <c r="L33" s="15">
        <v>0.05</v>
      </c>
    </row>
    <row r="34" s="1" customFormat="true" ht="16.05" customHeight="true" spans="1:12">
      <c r="A34" s="15" t="s">
        <v>166</v>
      </c>
      <c r="B34" s="15"/>
      <c r="C34" s="15">
        <v>3</v>
      </c>
      <c r="D34" s="15" t="s">
        <v>167</v>
      </c>
      <c r="E34" s="15">
        <v>0.03</v>
      </c>
      <c r="F34" s="15">
        <v>0.09</v>
      </c>
      <c r="G34" s="9"/>
      <c r="H34" s="10"/>
      <c r="I34" s="15"/>
      <c r="J34" s="15"/>
      <c r="K34" s="15"/>
      <c r="L34" s="15"/>
    </row>
    <row r="35" ht="16.05" customHeight="true" spans="1:12">
      <c r="A35" s="15" t="s">
        <v>136</v>
      </c>
      <c r="B35" s="15"/>
      <c r="C35" s="15" t="s">
        <v>168</v>
      </c>
      <c r="D35" s="15"/>
      <c r="E35" s="15"/>
      <c r="F35" s="15"/>
      <c r="G35" s="15"/>
      <c r="H35" s="15"/>
      <c r="I35" s="15"/>
      <c r="J35" s="15"/>
      <c r="K35" s="15"/>
      <c r="L35" s="15"/>
    </row>
    <row r="36" ht="34.95" customHeight="true"/>
    <row r="37" ht="34.95" customHeight="true"/>
  </sheetData>
  <mergeCells count="33">
    <mergeCell ref="A1:L1"/>
    <mergeCell ref="A2:B2"/>
    <mergeCell ref="J2:L2"/>
    <mergeCell ref="D3:E3"/>
    <mergeCell ref="J3:K3"/>
    <mergeCell ref="A6:B6"/>
    <mergeCell ref="G6:H6"/>
    <mergeCell ref="A7:B7"/>
    <mergeCell ref="G7:H7"/>
    <mergeCell ref="A15:B15"/>
    <mergeCell ref="G15:H15"/>
    <mergeCell ref="A23:B23"/>
    <mergeCell ref="G23:H23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C35:L35"/>
    <mergeCell ref="C3:C5"/>
    <mergeCell ref="D4:D5"/>
    <mergeCell ref="E4:E5"/>
    <mergeCell ref="F4:F5"/>
    <mergeCell ref="I3:I5"/>
    <mergeCell ref="J4:J5"/>
    <mergeCell ref="K4:K5"/>
    <mergeCell ref="L4:L5"/>
    <mergeCell ref="A3:B5"/>
    <mergeCell ref="G3:H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木本油料现状表</vt:lpstr>
      <vt:lpstr>木本油料规划表</vt:lpstr>
      <vt:lpstr>投资估算表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lyj</cp:lastModifiedBy>
  <dcterms:created xsi:type="dcterms:W3CDTF">2021-10-13T23:09:00Z</dcterms:created>
  <cp:lastPrinted>2021-12-10T19:40:00Z</cp:lastPrinted>
  <dcterms:modified xsi:type="dcterms:W3CDTF">2022-01-19T15:10:17Z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1FB2040CADB14C66A9D88FF6318970EE</vt:lpwstr>
  </property>
  <property fmtid="{D5CDD505-2E9C-101B-9397-08002B2CF9AE}" pid="3" name="KSOProductBuildVer">
    <vt:lpwstr>2052-11.8.2.9980</vt:lpwstr>
  </property>
</Properties>
</file>